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ALMIG" sheetId="1" r:id="rId1"/>
  </sheets>
  <definedNames>
    <definedName name="jjjj">ALMIG!#REF!</definedName>
    <definedName name="евро">ALMIG!#REF!</definedName>
    <definedName name="лжджд">ALMIG!#REF!</definedName>
    <definedName name="_xlnm.Print_Area" localSheetId="0">ALMIG!$A$1:$L$346</definedName>
    <definedName name="поачо">ALMIG!$J$6</definedName>
    <definedName name="птпь">ALMIG!#REF!</definedName>
  </definedNames>
  <calcPr calcId="125725"/>
</workbook>
</file>

<file path=xl/calcChain.xml><?xml version="1.0" encoding="utf-8"?>
<calcChain xmlns="http://schemas.openxmlformats.org/spreadsheetml/2006/main">
  <c r="J292" i="1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291"/>
  <c r="K284"/>
  <c r="K285"/>
  <c r="K286"/>
  <c r="K287"/>
  <c r="K283"/>
  <c r="K274"/>
  <c r="K275"/>
  <c r="K276"/>
  <c r="K261"/>
  <c r="K262"/>
  <c r="K263"/>
  <c r="K264"/>
  <c r="K265"/>
  <c r="K266"/>
  <c r="K267"/>
  <c r="K268"/>
  <c r="K269"/>
  <c r="K270"/>
  <c r="K260"/>
  <c r="J231"/>
  <c r="J232"/>
  <c r="J233"/>
  <c r="J234"/>
  <c r="J230"/>
  <c r="J226"/>
  <c r="J223"/>
  <c r="J217"/>
  <c r="J218"/>
  <c r="J219"/>
  <c r="J220"/>
  <c r="J221"/>
  <c r="J222"/>
  <c r="J224"/>
  <c r="J225"/>
  <c r="K21"/>
  <c r="K22"/>
  <c r="K23"/>
  <c r="K278"/>
  <c r="K279"/>
  <c r="K277"/>
  <c r="J216"/>
  <c r="K207"/>
  <c r="K208"/>
  <c r="K209"/>
  <c r="K206"/>
  <c r="K200"/>
  <c r="K201"/>
  <c r="K202"/>
  <c r="K199"/>
  <c r="K189"/>
  <c r="K190"/>
  <c r="K191"/>
  <c r="K192"/>
  <c r="K193"/>
  <c r="K194"/>
  <c r="K195"/>
  <c r="K188"/>
  <c r="K178"/>
  <c r="K179"/>
  <c r="K180"/>
  <c r="K181"/>
  <c r="K182"/>
  <c r="K183"/>
  <c r="K184"/>
  <c r="K177"/>
  <c r="K167"/>
  <c r="K168"/>
  <c r="K169"/>
  <c r="K170"/>
  <c r="K171"/>
  <c r="K172"/>
  <c r="K173"/>
  <c r="K166"/>
  <c r="K156"/>
  <c r="K157"/>
  <c r="K158"/>
  <c r="K159"/>
  <c r="K160"/>
  <c r="K161"/>
  <c r="K162"/>
  <c r="K155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28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03"/>
  <c r="K94"/>
  <c r="K95"/>
  <c r="K96"/>
  <c r="K97"/>
  <c r="K98"/>
  <c r="K99"/>
  <c r="K93"/>
  <c r="K84"/>
  <c r="K85"/>
  <c r="K86"/>
  <c r="K87"/>
  <c r="K88"/>
  <c r="K89"/>
  <c r="K83"/>
  <c r="K72"/>
  <c r="K73"/>
  <c r="K74"/>
  <c r="K75"/>
  <c r="K76"/>
  <c r="K71"/>
  <c r="K63"/>
  <c r="K64"/>
  <c r="K65"/>
  <c r="K66"/>
  <c r="K67"/>
  <c r="K62"/>
  <c r="K54"/>
  <c r="K55"/>
  <c r="K56"/>
  <c r="K57"/>
  <c r="K58"/>
  <c r="K53"/>
  <c r="K41"/>
  <c r="K42"/>
  <c r="K43"/>
  <c r="K44"/>
  <c r="K45"/>
  <c r="K46"/>
  <c r="K47"/>
  <c r="K48"/>
  <c r="K49"/>
  <c r="K40"/>
  <c r="K28"/>
  <c r="K29"/>
  <c r="K30"/>
  <c r="K31"/>
  <c r="K32"/>
  <c r="K33"/>
  <c r="K34"/>
  <c r="K35"/>
  <c r="K36"/>
  <c r="K27"/>
  <c r="K13"/>
  <c r="K14"/>
  <c r="K15"/>
  <c r="K16"/>
  <c r="K17"/>
  <c r="K18"/>
  <c r="K19"/>
  <c r="K20"/>
  <c r="K12"/>
  <c r="K11"/>
</calcChain>
</file>

<file path=xl/sharedStrings.xml><?xml version="1.0" encoding="utf-8"?>
<sst xmlns="http://schemas.openxmlformats.org/spreadsheetml/2006/main" count="1417" uniqueCount="605">
  <si>
    <t>Винтовые компрессоры "ALMIG" (Германия)</t>
  </si>
  <si>
    <t>Винтовые компрессоры с ременным приводом серии BELT (аналог "KRAFTMANN" VEGA)</t>
  </si>
  <si>
    <t>Модель</t>
  </si>
  <si>
    <t>Мощ-ть, кВт</t>
  </si>
  <si>
    <t>Производ, м3/мин</t>
  </si>
  <si>
    <t>Присоединение</t>
  </si>
  <si>
    <t>Вес Кг</t>
  </si>
  <si>
    <t>Габариты, мм</t>
  </si>
  <si>
    <t>Цена, евро</t>
  </si>
  <si>
    <t>Цена, руб.</t>
  </si>
  <si>
    <t>8 бар</t>
  </si>
  <si>
    <t>10 бар</t>
  </si>
  <si>
    <t>13 бар</t>
  </si>
  <si>
    <t>BELT-4</t>
  </si>
  <si>
    <t>G 3/4</t>
  </si>
  <si>
    <t>1020*700*930</t>
  </si>
  <si>
    <t>BELT-5</t>
  </si>
  <si>
    <t>BELT-7</t>
  </si>
  <si>
    <t>BELT-11</t>
  </si>
  <si>
    <t>G 1</t>
  </si>
  <si>
    <t>1270*890*1190</t>
  </si>
  <si>
    <t>BELT-15</t>
  </si>
  <si>
    <t>BELT-16</t>
  </si>
  <si>
    <t>BELT-18</t>
  </si>
  <si>
    <t>BELT-22</t>
  </si>
  <si>
    <t>BELT-30</t>
  </si>
  <si>
    <t>G 1 1/2</t>
  </si>
  <si>
    <t>BELT-37</t>
  </si>
  <si>
    <t>BELT-38</t>
  </si>
  <si>
    <t>1750*1080*1600</t>
  </si>
  <si>
    <t>По запросу</t>
  </si>
  <si>
    <t>BELT-45</t>
  </si>
  <si>
    <t>BELT-55</t>
  </si>
  <si>
    <t>G 2 1/2</t>
  </si>
  <si>
    <t>Винтовые компрессоры с ременным приводом серии BELT PLUS (с осушителем)</t>
  </si>
  <si>
    <t>Цена, руб</t>
  </si>
  <si>
    <t>BELT-4 PLUS</t>
  </si>
  <si>
    <t>1180*850*930</t>
  </si>
  <si>
    <t>BELT-5 PLUS</t>
  </si>
  <si>
    <t>BELT-7 PLUS</t>
  </si>
  <si>
    <t>BELT-11 PLUS</t>
  </si>
  <si>
    <t>1505*1140*1190</t>
  </si>
  <si>
    <t>BELT-15 PLUS</t>
  </si>
  <si>
    <t>BELT-16 PLUS</t>
  </si>
  <si>
    <t>BELT-18 PLUS</t>
  </si>
  <si>
    <t>BELT-22 PLUS</t>
  </si>
  <si>
    <t>BELT-30 PLUS</t>
  </si>
  <si>
    <t>BELT-37 PLUS</t>
  </si>
  <si>
    <t>Винтовые компрессоры с ременным приводом серии BELT -O (с осушителем и фильтрами)</t>
  </si>
  <si>
    <t>BELT-4-O</t>
  </si>
  <si>
    <t>BELT-5-O</t>
  </si>
  <si>
    <t>BELT-7-O</t>
  </si>
  <si>
    <t>BELT-11-O</t>
  </si>
  <si>
    <t>BELT-15-O</t>
  </si>
  <si>
    <t>BELT-16-O</t>
  </si>
  <si>
    <t>BELT-18-O</t>
  </si>
  <si>
    <t>BELT-22-O</t>
  </si>
  <si>
    <t>BELT-30-O</t>
  </si>
  <si>
    <t>BELT-37-O</t>
  </si>
  <si>
    <t>Винтовые компрессоры с ременным приводом серии BELT R (на ресивере 270 и 500 литров)</t>
  </si>
  <si>
    <t>Объем ресивера, л</t>
  </si>
  <si>
    <t>BELT-4 R270</t>
  </si>
  <si>
    <t>1125*690*1745</t>
  </si>
  <si>
    <t>BELT-4 R500</t>
  </si>
  <si>
    <t>1905*690*1745</t>
  </si>
  <si>
    <t>BELT-5 R270</t>
  </si>
  <si>
    <t>BELT-5 R500</t>
  </si>
  <si>
    <t>BELT-7 R270</t>
  </si>
  <si>
    <t>BELT-7 R500</t>
  </si>
  <si>
    <t>Винтовые компрессоры с ременным приводом серии BELT PLUS/R (на ресивере с осушителем)</t>
  </si>
  <si>
    <t>BELT-4 PLUS/R270</t>
  </si>
  <si>
    <t>1125*850*1745</t>
  </si>
  <si>
    <t>BELT-4 PLUS/R500</t>
  </si>
  <si>
    <t>1905*850*1745</t>
  </si>
  <si>
    <t>BELT-5 PLUS/R270</t>
  </si>
  <si>
    <t>BELT-5 PLUS/R500</t>
  </si>
  <si>
    <t>BELT-7 PLUS/R270</t>
  </si>
  <si>
    <t>BELT-7 PLUS/R500</t>
  </si>
  <si>
    <t>Винтовые компрессоры с ременным приводом серии BELT -O/R (на ресивере с осушителем и фильтрами)</t>
  </si>
  <si>
    <t>Производительность, л/мин</t>
  </si>
  <si>
    <t>BELT-4-O/R270</t>
  </si>
  <si>
    <t>BELT-4-O/R500</t>
  </si>
  <si>
    <t>BELT-5-O/R270</t>
  </si>
  <si>
    <t>BELT-5-O/R500</t>
  </si>
  <si>
    <t>BELT-7-O/R270</t>
  </si>
  <si>
    <t>BELT-7-O/R500</t>
  </si>
  <si>
    <t>Производительность замерена в соответствии с ISO 1217 annex C (параметры воздуха на входе в компрессор: 20 °С, 1 Бар, 0% влажность)</t>
  </si>
  <si>
    <t>Исполнение «PLUS» укомплектовано рефрижераторным осушителем сжатого воздуха.</t>
  </si>
  <si>
    <t>Исполнение «О» комплектуется рефрижераторным осушителем сжатого воздуха и системой фильтров, состоящей из одного пористого фильтра и двух фильтров с активированным углем. Такой комплект применяется для получения технического безмаслянного сжатого воздуха.</t>
  </si>
  <si>
    <t>Винтовые компрессоры с ременным приводом серии COMBI</t>
  </si>
  <si>
    <t>COMBI-6</t>
  </si>
  <si>
    <t>1180*770*1128</t>
  </si>
  <si>
    <t>COMBI-8</t>
  </si>
  <si>
    <t>COMBI-11</t>
  </si>
  <si>
    <t>COMBI-15</t>
  </si>
  <si>
    <t>COMBI-16</t>
  </si>
  <si>
    <t>1480*780*1375</t>
  </si>
  <si>
    <t>COMBI-18</t>
  </si>
  <si>
    <t>COMBI-22</t>
  </si>
  <si>
    <t>Винтовые компрессоры с ременным приводом серии COMBI (с осушителем)</t>
  </si>
  <si>
    <t>COMBI-6 D</t>
  </si>
  <si>
    <t>COMBI-8 D</t>
  </si>
  <si>
    <t>COMBI-11 D</t>
  </si>
  <si>
    <t>COMBI-15 D</t>
  </si>
  <si>
    <t>COMBI-16 D</t>
  </si>
  <si>
    <t>COMBI-18 D</t>
  </si>
  <si>
    <t>COMBI- 22 D</t>
  </si>
  <si>
    <t>Винтовые компрессоры с ременным приводом серии COMBI (на ресивере 270 и 500 литров)</t>
  </si>
  <si>
    <t>Цена,руб</t>
  </si>
  <si>
    <t>COMBI-6/270</t>
  </si>
  <si>
    <t>−</t>
  </si>
  <si>
    <t>1180*770*1680</t>
  </si>
  <si>
    <t>COMBI-6/270-13</t>
  </si>
  <si>
    <t>COMBI-6/500</t>
  </si>
  <si>
    <t>1900*770*1680</t>
  </si>
  <si>
    <t>COMBI-6/500-13</t>
  </si>
  <si>
    <t>COMBI-8/270</t>
  </si>
  <si>
    <t>COMBI-8/270-13</t>
  </si>
  <si>
    <t>COMBI-8/500</t>
  </si>
  <si>
    <t>COMBI-8/500-13</t>
  </si>
  <si>
    <t>COMBI-11/270</t>
  </si>
  <si>
    <t>COMBI-11/270-13</t>
  </si>
  <si>
    <t>COMBI-11/500</t>
  </si>
  <si>
    <t>COMBI-11/500-13</t>
  </si>
  <si>
    <t>COMBI-15/270</t>
  </si>
  <si>
    <t>COMBI-15/270-13</t>
  </si>
  <si>
    <t>COMBI-15/500</t>
  </si>
  <si>
    <t>COMBI-15/500-13</t>
  </si>
  <si>
    <t>COMBI-16/500</t>
  </si>
  <si>
    <t>1900*780*1950</t>
  </si>
  <si>
    <t>COMBI-16/500-13</t>
  </si>
  <si>
    <t>COMBI-18/500</t>
  </si>
  <si>
    <t>COMBI-18/500-13</t>
  </si>
  <si>
    <t>COMBI-22/500</t>
  </si>
  <si>
    <t>COMBI-22/500-13</t>
  </si>
  <si>
    <t>Винтовые компрессоры с ременным приводом серии COMBI (на ресивере с осушителем)</t>
  </si>
  <si>
    <t>COMBI-6/270 D</t>
  </si>
  <si>
    <t>COMBI-6/270-13 D</t>
  </si>
  <si>
    <t>COMBI-6/500 D</t>
  </si>
  <si>
    <t>COMBI-6/500-13 D</t>
  </si>
  <si>
    <t>COMBI-8/270 D</t>
  </si>
  <si>
    <t>COMBI-8/270-13 D</t>
  </si>
  <si>
    <t>COMBI-8/500 D</t>
  </si>
  <si>
    <t>COMBI-8/500-13 D</t>
  </si>
  <si>
    <t>COMBI-11/270 D</t>
  </si>
  <si>
    <t>COMBI-11/270-13 D</t>
  </si>
  <si>
    <t>COMBI-11/500 D</t>
  </si>
  <si>
    <t>COMBI-11/500-13 D</t>
  </si>
  <si>
    <t>COMBI-15/270 D</t>
  </si>
  <si>
    <t>COMBI-15/270-13 D</t>
  </si>
  <si>
    <t>COMBI-15/500 D</t>
  </si>
  <si>
    <t>COMBI-15/500-13 D</t>
  </si>
  <si>
    <t>COMBI-16/500 D</t>
  </si>
  <si>
    <t>COMBI-16/500-13 D</t>
  </si>
  <si>
    <t>COMBI-18/500 D</t>
  </si>
  <si>
    <t>COMBI-18/500-13 D</t>
  </si>
  <si>
    <t>COMBI-22/500 D</t>
  </si>
  <si>
    <t>COMBI-22/500-13 D</t>
  </si>
  <si>
    <t>Опция "фильтры сжатого воздуха" доступна только для моделей с рефрижераторным осушителм</t>
  </si>
  <si>
    <t>Компактные винтовые компрессоры с интегрированным одновальным приводом и частотным преобразователем серии FLEX (аналог "KRAFTMANN" APOLLO)</t>
  </si>
  <si>
    <t>6 бар</t>
  </si>
  <si>
    <t>FLEX-6</t>
  </si>
  <si>
    <t>0,54 - 0,89</t>
  </si>
  <si>
    <t>0,53 - 0,80</t>
  </si>
  <si>
    <t>0,52 - 0,69</t>
  </si>
  <si>
    <t>0,51 - 0,55</t>
  </si>
  <si>
    <t>870*590*990</t>
  </si>
  <si>
    <t>FLEX-7</t>
  </si>
  <si>
    <t>0,54 - 1,25</t>
  </si>
  <si>
    <t>0,53 - 1,11</t>
  </si>
  <si>
    <t>0,52 - 0,97</t>
  </si>
  <si>
    <t>0,51 - 0,76</t>
  </si>
  <si>
    <t>FLEX-11</t>
  </si>
  <si>
    <t>0,53 - 1,76</t>
  </si>
  <si>
    <t>0,53 - 1,61</t>
  </si>
  <si>
    <t>0,52 - 1,42</t>
  </si>
  <si>
    <t>0,51 - 1,16</t>
  </si>
  <si>
    <t>FLEX-15</t>
  </si>
  <si>
    <t>0,54 - 2,10</t>
  </si>
  <si>
    <t>0,53 - 2,07</t>
  </si>
  <si>
    <t>0,52 - 1,91</t>
  </si>
  <si>
    <t>0,51 - 1,65</t>
  </si>
  <si>
    <t>FLEX-16</t>
  </si>
  <si>
    <t>1,40 - 2,87</t>
  </si>
  <si>
    <t>1,37 - 2,57</t>
  </si>
  <si>
    <t>1,34 - 2,15</t>
  </si>
  <si>
    <t>1,31 - 1,46</t>
  </si>
  <si>
    <t>1140*890*1315</t>
  </si>
  <si>
    <t>FLEX-18</t>
  </si>
  <si>
    <t>1,07 - 3,33</t>
  </si>
  <si>
    <t>1,04 - 2,96</t>
  </si>
  <si>
    <t>1,01 - 2,63</t>
  </si>
  <si>
    <t>0,97 - 2,08</t>
  </si>
  <si>
    <t>FLEX-22</t>
  </si>
  <si>
    <t>1,07 - 3,71</t>
  </si>
  <si>
    <t>1,04 - 3,30</t>
  </si>
  <si>
    <t>1,01 - 2,94</t>
  </si>
  <si>
    <t>0,97 - 2,43</t>
  </si>
  <si>
    <t>FLEX-30</t>
  </si>
  <si>
    <t>1,07 - 4,09</t>
  </si>
  <si>
    <t>1,04 - 4,02</t>
  </si>
  <si>
    <t>1,01 - 3,77</t>
  </si>
  <si>
    <t>0,97 - 3,18</t>
  </si>
  <si>
    <t>Компактные винтовые компрессоры с интегрированным одновальным приводом и частотным преобразователем серии FLEX PLUS (с осушителем)</t>
  </si>
  <si>
    <t>FLEX-6 PLUS</t>
  </si>
  <si>
    <t>870*710*1345</t>
  </si>
  <si>
    <t>FLEX-7 PLUS</t>
  </si>
  <si>
    <t>FLEX-11 PLUS</t>
  </si>
  <si>
    <t>FLEX-15 PLUS</t>
  </si>
  <si>
    <t>FLEX-16 PLUS</t>
  </si>
  <si>
    <t>1290*1010*1655</t>
  </si>
  <si>
    <t>FLEX-18 PLUS</t>
  </si>
  <si>
    <t>FLEX-22 PLUS</t>
  </si>
  <si>
    <t>FLEX-30 PLUS</t>
  </si>
  <si>
    <t>Компактные винтовые компрессоры с интегрированным одновальным приводом и частотным преобразователем серии FLEX -O (с осушителем и фильтрами)</t>
  </si>
  <si>
    <t>FLEX-6-O</t>
  </si>
  <si>
    <t>870*750*1345</t>
  </si>
  <si>
    <t>FLEX-7-O</t>
  </si>
  <si>
    <t>FLEX-11-O</t>
  </si>
  <si>
    <t>FLEX-15-O</t>
  </si>
  <si>
    <t>FLEX-16-O</t>
  </si>
  <si>
    <t>1310*1010*1655</t>
  </si>
  <si>
    <t>FLEX-18-O</t>
  </si>
  <si>
    <t>FLEX-22-O</t>
  </si>
  <si>
    <t>FLEX-30-O</t>
  </si>
  <si>
    <t>Компактные винтовые компрессоры с интегрированным одновальным приводом и частотным преобразователем серии FLEX R (на ресивере)</t>
  </si>
  <si>
    <t>FLEX-6 R</t>
  </si>
  <si>
    <t>1330*710*1320</t>
  </si>
  <si>
    <t>FLEX-7 R</t>
  </si>
  <si>
    <t>FLEX-11 R</t>
  </si>
  <si>
    <t>FLEX-15 R</t>
  </si>
  <si>
    <t>FLEX-16 R</t>
  </si>
  <si>
    <t>1475*890*1732</t>
  </si>
  <si>
    <t>FLEX-18 R</t>
  </si>
  <si>
    <t>FLEX-22 R</t>
  </si>
  <si>
    <t>FLEX-30 R</t>
  </si>
  <si>
    <t>Компактные винтовые компрессоры с интегрированным одновальным приводом и частотным преобразователем серии FLEX R PLUS (на ресивере с осушителем)</t>
  </si>
  <si>
    <t>FLEX-6 R PLUS</t>
  </si>
  <si>
    <t>1330*710*1675</t>
  </si>
  <si>
    <t>FLEX-7 R PLUS</t>
  </si>
  <si>
    <t>FLEX-11 R PLUS</t>
  </si>
  <si>
    <t>FLEX-15 R PLUS</t>
  </si>
  <si>
    <t>Компактные винтовые компрессоры с интегрированным одновальным приводом и частотным преобразователем серии FLEX -O R (на ресивере с осушителем и фильтрами)</t>
  </si>
  <si>
    <t>FLEX-6-O R</t>
  </si>
  <si>
    <t>1330*750*1675</t>
  </si>
  <si>
    <t>FLEX-7-O R</t>
  </si>
  <si>
    <t>FLEX-11-O R</t>
  </si>
  <si>
    <t>FLEX-15-O R</t>
  </si>
  <si>
    <t>Винтовые компрессоры с приводом через редуктор серии GEAR APOLLO (аналог "KRAFTMANN" TAURUS)</t>
  </si>
  <si>
    <t>12 бар</t>
  </si>
  <si>
    <t>GEAR XP-22</t>
  </si>
  <si>
    <t>1250*880*1515</t>
  </si>
  <si>
    <t>GEAR XP-30</t>
  </si>
  <si>
    <t>1350*940*1680</t>
  </si>
  <si>
    <t>GEAR XP-37</t>
  </si>
  <si>
    <t>GEAR XP-45</t>
  </si>
  <si>
    <t>G 2</t>
  </si>
  <si>
    <t>2000*1250*1750</t>
  </si>
  <si>
    <t>GEAR XP-55</t>
  </si>
  <si>
    <t>GEAR XP-75</t>
  </si>
  <si>
    <t>2180*1330*1850</t>
  </si>
  <si>
    <t>GEAR XP-90</t>
  </si>
  <si>
    <t>DN 80</t>
  </si>
  <si>
    <t>2940*1710*1825</t>
  </si>
  <si>
    <t>GEAR XP-110</t>
  </si>
  <si>
    <t>GEAR XP-132</t>
  </si>
  <si>
    <t>GEAR XP-160</t>
  </si>
  <si>
    <t>DN 100</t>
  </si>
  <si>
    <t>3300*1860*2145</t>
  </si>
  <si>
    <t>GEAR XP-200</t>
  </si>
  <si>
    <t>XP- винтовой блок ALMIG</t>
  </si>
  <si>
    <t>Компрессоры мощностью 315 и 355 кВт поставляются только с водяным охлаждением</t>
  </si>
  <si>
    <t>VARIABLE-16</t>
  </si>
  <si>
    <t>1,18 - 2,89</t>
  </si>
  <si>
    <t>1,16 - 2,52</t>
  </si>
  <si>
    <t>1,13 - 2,17</t>
  </si>
  <si>
    <t>1,09 - 1,62</t>
  </si>
  <si>
    <t>VARIABLE-20</t>
  </si>
  <si>
    <t>1,18 - 3,37</t>
  </si>
  <si>
    <t>1,16 - 3,02</t>
  </si>
  <si>
    <t>1,13 - 2,67</t>
  </si>
  <si>
    <t>1,09 - 2,20</t>
  </si>
  <si>
    <t>VARIABLE-24</t>
  </si>
  <si>
    <t>1,18 - 3,79</t>
  </si>
  <si>
    <t>1,16 - 3,50</t>
  </si>
  <si>
    <t>1,13 - 3,17</t>
  </si>
  <si>
    <t>1,09 - 2,77</t>
  </si>
  <si>
    <t>1545*890*1190</t>
  </si>
  <si>
    <t>VARIABLE-28</t>
  </si>
  <si>
    <t>1,18 - 4,19</t>
  </si>
  <si>
    <t>1,16 - 4,10</t>
  </si>
  <si>
    <t>1,13 - 3,78</t>
  </si>
  <si>
    <t>1,09 - 3,35</t>
  </si>
  <si>
    <t>VARIABLE-35</t>
  </si>
  <si>
    <t>1,09 - 6,03</t>
  </si>
  <si>
    <t>1,06 - 5,70</t>
  </si>
  <si>
    <t>1,04 - 5,09</t>
  </si>
  <si>
    <t>1,00 - 4,26</t>
  </si>
  <si>
    <t>2090*1080*1600</t>
  </si>
  <si>
    <t>VARIABLE-37</t>
  </si>
  <si>
    <t>1,09 - 6,54</t>
  </si>
  <si>
    <t>1,06 - 6,50</t>
  </si>
  <si>
    <t>1,04 - 5,77</t>
  </si>
  <si>
    <t>1,00 - 4,81</t>
  </si>
  <si>
    <t>VARIABLE-55</t>
  </si>
  <si>
    <t>2,25 - 10,54</t>
  </si>
  <si>
    <t>2,21 - 9,57</t>
  </si>
  <si>
    <t>2,17 - 8,62</t>
  </si>
  <si>
    <t>2,11 - 7,07</t>
  </si>
  <si>
    <t>VARIABLE-65</t>
  </si>
  <si>
    <t>2,25 - 10,87</t>
  </si>
  <si>
    <t>2,21 - 10,71</t>
  </si>
  <si>
    <t>2,17 - 9,93</t>
  </si>
  <si>
    <t>2,11 - 8,10</t>
  </si>
  <si>
    <t>VARIABLE-70</t>
  </si>
  <si>
    <t>2,83 - 12,90</t>
  </si>
  <si>
    <t>2,78 - 12,26</t>
  </si>
  <si>
    <t>2,73 - 11,22</t>
  </si>
  <si>
    <t>2,69 - 9,70</t>
  </si>
  <si>
    <t>VARIABLE-90</t>
  </si>
  <si>
    <t>4,30 - 18,00</t>
  </si>
  <si>
    <t>4,20 - 15,75</t>
  </si>
  <si>
    <t>3,99 - 14,14</t>
  </si>
  <si>
    <t>3,67 - 12,07</t>
  </si>
  <si>
    <t>2300*1400*1840</t>
  </si>
  <si>
    <t>VARIABLE-115</t>
  </si>
  <si>
    <t>4,30 - 19,05</t>
  </si>
  <si>
    <t>4,20 - 17,74</t>
  </si>
  <si>
    <t>3,99 - 16,34</t>
  </si>
  <si>
    <t>3,67 - 14,38</t>
  </si>
  <si>
    <t>VARIABLE-130</t>
  </si>
  <si>
    <t>4,30 - 20,10</t>
  </si>
  <si>
    <t>4,20 - 20,00</t>
  </si>
  <si>
    <t>3,99 - 19,74</t>
  </si>
  <si>
    <t>3,67 - 16,53</t>
  </si>
  <si>
    <t>VARIABLE-150</t>
  </si>
  <si>
    <t>9,45 - 28,56</t>
  </si>
  <si>
    <t>9,33 - 25,68</t>
  </si>
  <si>
    <t>9,21 - 23,09</t>
  </si>
  <si>
    <t>9,02 - 20,78</t>
  </si>
  <si>
    <t>2700*1686*1888</t>
  </si>
  <si>
    <t>VARIABLE-210</t>
  </si>
  <si>
    <t>9,45 - 31,01</t>
  </si>
  <si>
    <t>9,33 - 28,88</t>
  </si>
  <si>
    <t>9,21 - 26,06</t>
  </si>
  <si>
    <t>9,02 - 21,16</t>
  </si>
  <si>
    <t>VARIABLE-260</t>
  </si>
  <si>
    <t>15,85 - 41,95</t>
  </si>
  <si>
    <t>15,5 - 41,48</t>
  </si>
  <si>
    <t>15,25 - 36,70</t>
  </si>
  <si>
    <t>14,79 - 30,76</t>
  </si>
  <si>
    <t>3950*1650*2025</t>
  </si>
  <si>
    <t>VARIABLE-315</t>
  </si>
  <si>
    <t>15,85 - 54,10</t>
  </si>
  <si>
    <t>15,5 - 49,10</t>
  </si>
  <si>
    <t>15,25 - 44,10</t>
  </si>
  <si>
    <t>14,79 - 35,50</t>
  </si>
  <si>
    <t>almig-russia.ru</t>
  </si>
  <si>
    <t>ALMIG - немецкое качество и инновации!</t>
  </si>
  <si>
    <t>Курс евро на 26.03.2020</t>
  </si>
  <si>
    <t>Двухступенчатые винтовые компрессоры с приводом через редуктор серии G-Drive T</t>
  </si>
  <si>
    <t>G Drive T 28</t>
  </si>
  <si>
    <t>G Drive T 34</t>
  </si>
  <si>
    <t>G Drive T 42</t>
  </si>
  <si>
    <t>G Drive T 52</t>
  </si>
  <si>
    <t>G Drive T 64</t>
  </si>
  <si>
    <t>3882*2250*2450</t>
  </si>
  <si>
    <t>4531*2250*2438</t>
  </si>
  <si>
    <t>VARIABLE XP-22</t>
  </si>
  <si>
    <t>0,91 - 3,96</t>
  </si>
  <si>
    <t>0,88 - 3,70</t>
  </si>
  <si>
    <t>0,87 - 3,20</t>
  </si>
  <si>
    <t>0,85 - 2,62</t>
  </si>
  <si>
    <t>VARIABLE XP-30</t>
  </si>
  <si>
    <t>1,54 - 5,61</t>
  </si>
  <si>
    <t>1,53 - 5,20</t>
  </si>
  <si>
    <t>1,52 - 4,50</t>
  </si>
  <si>
    <t>1,48 - 3,86</t>
  </si>
  <si>
    <t>VARIABLE XP-37</t>
  </si>
  <si>
    <t>1,54 - 6,67</t>
  </si>
  <si>
    <t>1,53 - 6,30</t>
  </si>
  <si>
    <t>1,52 - 5,60</t>
  </si>
  <si>
    <t>1,48 - 4,70</t>
  </si>
  <si>
    <t>VARIABLE XP-45</t>
  </si>
  <si>
    <t>3,19 - 8,39</t>
  </si>
  <si>
    <t>3,16 - 7,80</t>
  </si>
  <si>
    <t>3,13 - 7,02</t>
  </si>
  <si>
    <t>2,99 - 5,92</t>
  </si>
  <si>
    <t>VARIABLE XP-55</t>
  </si>
  <si>
    <t>3,19 - 10,4</t>
  </si>
  <si>
    <t>3,16 - 9,60</t>
  </si>
  <si>
    <t>3,13 - 8,40</t>
  </si>
  <si>
    <t>2,99 - 7,19</t>
  </si>
  <si>
    <t>VARIABLE XP-75</t>
  </si>
  <si>
    <t>3,95 - 14,14</t>
  </si>
  <si>
    <t>3,91 - 12,80</t>
  </si>
  <si>
    <t>3,85 - 11,80</t>
  </si>
  <si>
    <t>3,73 - 10,20</t>
  </si>
  <si>
    <t>VARIABLE XP-90</t>
  </si>
  <si>
    <t>3,95 - 16,56</t>
  </si>
  <si>
    <t>3,91 - 15,30</t>
  </si>
  <si>
    <t>3,85 - 13,80</t>
  </si>
  <si>
    <t>3,73 - 11,80</t>
  </si>
  <si>
    <t>VARIABLE XP-110</t>
  </si>
  <si>
    <t>6,53 - 23,31</t>
  </si>
  <si>
    <t>6,45 - 20,00</t>
  </si>
  <si>
    <t>6,35 - 17,00</t>
  </si>
  <si>
    <t>6,15 - 14,70</t>
  </si>
  <si>
    <t>VARIABLE XP-132</t>
  </si>
  <si>
    <t>9,80 - 28,40</t>
  </si>
  <si>
    <t>9,65 - 23,20</t>
  </si>
  <si>
    <t>9,56 - 21,00</t>
  </si>
  <si>
    <t>9,37 - 17,38</t>
  </si>
  <si>
    <t>VARIABLE XP-160</t>
  </si>
  <si>
    <t>9,80 - 32,45</t>
  </si>
  <si>
    <t>9,65 - 27,90</t>
  </si>
  <si>
    <t>9,56 - 24,60</t>
  </si>
  <si>
    <t>9,37 - 21,00</t>
  </si>
  <si>
    <t>VARIABLE XP-200</t>
  </si>
  <si>
    <t>9,80 - 38,85</t>
  </si>
  <si>
    <t>9,65 - 33,00</t>
  </si>
  <si>
    <t>9,56 - 30,20</t>
  </si>
  <si>
    <t>9,37 - 25,01</t>
  </si>
  <si>
    <t>Винтовые компрессоры с прямым приводом и частотным преобразователем серии VARIABLE</t>
  </si>
  <si>
    <t>Винтовые компрессоры с прямым приводом и частотным преобразователем серии VARIABLE (OLD. По запросу) (аналог "KRAFTMANN" ALTAIR)</t>
  </si>
  <si>
    <t>Винтовые компрессоры с прямым приводом и частотным преобразователем серии V-Drive</t>
  </si>
  <si>
    <t>V Drive 30</t>
  </si>
  <si>
    <t>1,87 - 5,94</t>
  </si>
  <si>
    <t>1,84 - 5,16</t>
  </si>
  <si>
    <t>1,81 - 4,62</t>
  </si>
  <si>
    <t>1,76 - 3,87</t>
  </si>
  <si>
    <t>1702*959*1635</t>
  </si>
  <si>
    <t>V Drive 37</t>
  </si>
  <si>
    <t>1,87 - 7,34</t>
  </si>
  <si>
    <t>1,84 - 6,12</t>
  </si>
  <si>
    <t>1,81 - 5,41</t>
  </si>
  <si>
    <t>1,76 - 4,74</t>
  </si>
  <si>
    <t>V Drive 38</t>
  </si>
  <si>
    <t>2,47 - 7,68</t>
  </si>
  <si>
    <t>2,42 - 6,76</t>
  </si>
  <si>
    <t>2,37 - 5,89</t>
  </si>
  <si>
    <t>2,30 - 4,94</t>
  </si>
  <si>
    <t>1900*1100*1720</t>
  </si>
  <si>
    <t>V Drive 45</t>
  </si>
  <si>
    <t>2,48 - 9,02</t>
  </si>
  <si>
    <t>2,43 - 7,90</t>
  </si>
  <si>
    <t>2,39 - 6,98</t>
  </si>
  <si>
    <t>2,32 - 5,91</t>
  </si>
  <si>
    <t>V Drive 56</t>
  </si>
  <si>
    <t>4,07 - 11,39</t>
  </si>
  <si>
    <t>3,99 - 10,02</t>
  </si>
  <si>
    <t>3,91 - 8,95</t>
  </si>
  <si>
    <t>3,80 - 7,75</t>
  </si>
  <si>
    <t>2300*1380*1950</t>
  </si>
  <si>
    <t>V Drive 75</t>
  </si>
  <si>
    <t>4,04 - 14,75</t>
  </si>
  <si>
    <t>3,96 - 13,00</t>
  </si>
  <si>
    <t>3,89 - 11,58</t>
  </si>
  <si>
    <t>3,77 - 9,62</t>
  </si>
  <si>
    <t>Двухступенчатые винтовые компрессоры с прямым приводом и частотным преобразователем серии V-Drive T</t>
  </si>
  <si>
    <t>V Drive T 28</t>
  </si>
  <si>
    <t>9,70 - 29,00</t>
  </si>
  <si>
    <t>9,70 - 26,40</t>
  </si>
  <si>
    <t>9,70 - 23,70</t>
  </si>
  <si>
    <t>14,70 - 19,70</t>
  </si>
  <si>
    <t>V Drive T 34</t>
  </si>
  <si>
    <t>12,50 - 36,10</t>
  </si>
  <si>
    <t>12,50 - 33,00</t>
  </si>
  <si>
    <t>12,50 - 29,80</t>
  </si>
  <si>
    <t>16,50 - 25,10</t>
  </si>
  <si>
    <t>V Drive T 42</t>
  </si>
  <si>
    <t>13,10 - 44,00</t>
  </si>
  <si>
    <t>13,10 - 40,20</t>
  </si>
  <si>
    <t>13,10 - 36,40</t>
  </si>
  <si>
    <t>13,10 - 30,80</t>
  </si>
  <si>
    <t>V Drive T 52</t>
  </si>
  <si>
    <t>14,40 - 55,80</t>
  </si>
  <si>
    <t>14,40 - 50,30</t>
  </si>
  <si>
    <t>14,40 - 44,80</t>
  </si>
  <si>
    <t>14,40 - 36,40</t>
  </si>
  <si>
    <t>V Drive T 64</t>
  </si>
  <si>
    <t>12,50 - 64,90</t>
  </si>
  <si>
    <t>12,50 - 59,20</t>
  </si>
  <si>
    <t>12,50 - 53,40</t>
  </si>
  <si>
    <t>17,20 - 44,70</t>
  </si>
  <si>
    <t xml:space="preserve">Безмасляные компрессоры  </t>
  </si>
  <si>
    <t>Мощность, кВт</t>
  </si>
  <si>
    <t>Производительность, м3/мин</t>
  </si>
  <si>
    <t>Присое-динение</t>
  </si>
  <si>
    <t>Масса, кг</t>
  </si>
  <si>
    <t>SCROLL-04</t>
  </si>
  <si>
    <t>G 1/2</t>
  </si>
  <si>
    <t>640*604*895</t>
  </si>
  <si>
    <t>SCROLL-08</t>
  </si>
  <si>
    <t>2 х 3,7</t>
  </si>
  <si>
    <t>1024*750*1745</t>
  </si>
  <si>
    <t>SCROLL-11</t>
  </si>
  <si>
    <t>3 х 3,7</t>
  </si>
  <si>
    <t>1600*750*1930</t>
  </si>
  <si>
    <t>SCROLL-15</t>
  </si>
  <si>
    <t>4 х 3,7</t>
  </si>
  <si>
    <t>LENTO-15</t>
  </si>
  <si>
    <t>1,00 - 2,42</t>
  </si>
  <si>
    <t>0,93 - 2,03</t>
  </si>
  <si>
    <t>0,87 - 1,63</t>
  </si>
  <si>
    <t>1880*850*1985</t>
  </si>
  <si>
    <t>LENTO-15 W</t>
  </si>
  <si>
    <t>1,06 - 2,55</t>
  </si>
  <si>
    <t>0,96 - 2,13</t>
  </si>
  <si>
    <t>0,86 - 1,73</t>
  </si>
  <si>
    <t>1880*850*1660</t>
  </si>
  <si>
    <t>LENTO-18</t>
  </si>
  <si>
    <t>1,00 - 2,92</t>
  </si>
  <si>
    <t>0,93 - 2,56</t>
  </si>
  <si>
    <t>0,87 - 2,17</t>
  </si>
  <si>
    <t>LENTO-18 W</t>
  </si>
  <si>
    <t>1,06 - 3,05</t>
  </si>
  <si>
    <t>0,96 - 2,68</t>
  </si>
  <si>
    <t>0,86 - 2,26</t>
  </si>
  <si>
    <t>LENTO-22</t>
  </si>
  <si>
    <t>1,00 - 3,46</t>
  </si>
  <si>
    <t>0,93 - 3,06</t>
  </si>
  <si>
    <t>0,87 - 2,58</t>
  </si>
  <si>
    <t>LENTO-22 W</t>
  </si>
  <si>
    <t>1,06 - 3,55</t>
  </si>
  <si>
    <t>0,96 - 3,16</t>
  </si>
  <si>
    <t>0,86 - 2,68</t>
  </si>
  <si>
    <t>LENTO-30</t>
  </si>
  <si>
    <t>1,00 - 4,45</t>
  </si>
  <si>
    <t>0,93 - 4,04</t>
  </si>
  <si>
    <t>0,87 - 3,57</t>
  </si>
  <si>
    <t>LENTO-30 W</t>
  </si>
  <si>
    <t>1,06 - 4,46</t>
  </si>
  <si>
    <t>0,96 - 4,14</t>
  </si>
  <si>
    <t>0,86 - 3,71</t>
  </si>
  <si>
    <t>LENTO-31</t>
  </si>
  <si>
    <t>2,04 - 5,31</t>
  </si>
  <si>
    <t>1,91 - 4,65</t>
  </si>
  <si>
    <t>1,79 - 3,94</t>
  </si>
  <si>
    <t>2300*1400*2265</t>
  </si>
  <si>
    <t>LENTO-31 W</t>
  </si>
  <si>
    <t>2,12 - 5,40</t>
  </si>
  <si>
    <t>1,97 - 4,75</t>
  </si>
  <si>
    <t>1,81 - 4,07</t>
  </si>
  <si>
    <t>2300*1400*1560</t>
  </si>
  <si>
    <t>LENTO-37</t>
  </si>
  <si>
    <t>2,04 - 6,29</t>
  </si>
  <si>
    <t>1,91 - 5,70</t>
  </si>
  <si>
    <t>1,79 - 4,98</t>
  </si>
  <si>
    <t>LENTO-37 W</t>
  </si>
  <si>
    <t>2,12 - 6,45</t>
  </si>
  <si>
    <t>1,97 - 5,82</t>
  </si>
  <si>
    <t>1,81 - 5,08</t>
  </si>
  <si>
    <t>LENTO-45</t>
  </si>
  <si>
    <t>2,04 - 7,23</t>
  </si>
  <si>
    <t>1,91 - 6,65</t>
  </si>
  <si>
    <t>1,79 - 6,04</t>
  </si>
  <si>
    <t>LENTO-45 W</t>
  </si>
  <si>
    <t>2,12 - 7,35</t>
  </si>
  <si>
    <t>1,97 - 6,83</t>
  </si>
  <si>
    <t>1,81 - 6,17</t>
  </si>
  <si>
    <t>LENTO-55</t>
  </si>
  <si>
    <t>2,04 - 8,02</t>
  </si>
  <si>
    <t>1,91 - 7,73</t>
  </si>
  <si>
    <t>1,79 - 6,77</t>
  </si>
  <si>
    <t>LENTO-55 W</t>
  </si>
  <si>
    <t>2,12 - 8,23</t>
  </si>
  <si>
    <t>1,97 - 8,15</t>
  </si>
  <si>
    <t>1,81 - 7,35</t>
  </si>
  <si>
    <t>LENTO-46</t>
  </si>
  <si>
    <t>2,55 - 8,89</t>
  </si>
  <si>
    <t>2,43 - 7,56</t>
  </si>
  <si>
    <t>2,30 - 6,36</t>
  </si>
  <si>
    <t>DN 50</t>
  </si>
  <si>
    <t>2674*1400*2328</t>
  </si>
  <si>
    <t>LENTO-46 W</t>
  </si>
  <si>
    <t>2674*1769*1400</t>
  </si>
  <si>
    <t>LENTO-56</t>
  </si>
  <si>
    <t>2,55 - 10,76</t>
  </si>
  <si>
    <t>2,43 - 9,31</t>
  </si>
  <si>
    <t>2,30 - 7,98</t>
  </si>
  <si>
    <t>LENTO-56 W</t>
  </si>
  <si>
    <t>LENTO-75</t>
  </si>
  <si>
    <t>2,55 - 12,62</t>
  </si>
  <si>
    <t>2,43 - 12,30</t>
  </si>
  <si>
    <t>2,30 - 10,80</t>
  </si>
  <si>
    <t>LENTO-75 W</t>
  </si>
  <si>
    <t>LENTO-76 W</t>
  </si>
  <si>
    <t>4,11 - 14,83</t>
  </si>
  <si>
    <t>4,01 - 12,99</t>
  </si>
  <si>
    <t>3,91 - 11,19</t>
  </si>
  <si>
    <t>DN 65</t>
  </si>
  <si>
    <t>3448*1500*1927</t>
  </si>
  <si>
    <t>LENTO-90 W</t>
  </si>
  <si>
    <t>4,11 - 17,49</t>
  </si>
  <si>
    <t>4,01 - 15,38</t>
  </si>
  <si>
    <t>3,91 - 13,46</t>
  </si>
  <si>
    <t>LENTO-110 W</t>
  </si>
  <si>
    <t>4,11 - 19,75</t>
  </si>
  <si>
    <t>4,01 - 18,19</t>
  </si>
  <si>
    <t>3,91 - 16,40</t>
  </si>
  <si>
    <t>Производительность (FAD) замерена в соответствии с ISO 1217 annex C (параметры воздуха на входе в компрессор: 20 °С, 1 Бар, 0% влажность)</t>
  </si>
  <si>
    <t>Исполнение «W» означает водяное охлаждение</t>
  </si>
  <si>
    <r>
      <rPr>
        <b/>
        <sz val="14"/>
        <rFont val="Verdana"/>
        <family val="2"/>
        <charset val="204"/>
      </rPr>
      <t>SCROLL</t>
    </r>
    <r>
      <rPr>
        <sz val="14"/>
        <rFont val="Verdana"/>
        <family val="2"/>
        <charset val="204"/>
      </rPr>
      <t xml:space="preserve"> спиральные c ременным приводом.</t>
    </r>
  </si>
  <si>
    <r>
      <rPr>
        <b/>
        <sz val="14"/>
        <rFont val="Verdana"/>
        <family val="2"/>
        <charset val="204"/>
      </rPr>
      <t>LENTO</t>
    </r>
    <r>
      <rPr>
        <sz val="14"/>
        <rFont val="Verdana"/>
        <family val="2"/>
        <charset val="204"/>
      </rPr>
      <t xml:space="preserve"> с прямым приводом, частотным преобразователем и рефрижераторным осушителем.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</si>
</sst>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22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24"/>
      <color theme="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26"/>
      <color theme="0"/>
      <name val="Arial"/>
      <family val="2"/>
      <charset val="204"/>
    </font>
    <font>
      <sz val="10"/>
      <color rgb="FF000000"/>
      <name val="Verdana"/>
      <family val="2"/>
      <charset val="204"/>
    </font>
    <font>
      <sz val="14"/>
      <name val="Verdana"/>
      <family val="2"/>
      <charset val="204"/>
    </font>
    <font>
      <b/>
      <sz val="14"/>
      <name val="Verdana"/>
      <family val="2"/>
      <charset val="204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0" fillId="0" borderId="0" xfId="0" applyAlignment="1">
      <alignment vertical="top"/>
    </xf>
    <xf numFmtId="0" fontId="5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6" fillId="6" borderId="0" xfId="0" applyFont="1" applyFill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2" fillId="0" borderId="6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" fontId="9" fillId="2" borderId="38" xfId="0" applyNumberFormat="1" applyFont="1" applyFill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2" fillId="0" borderId="4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9" fillId="2" borderId="39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1" fontId="9" fillId="2" borderId="40" xfId="0" applyNumberFormat="1" applyFont="1" applyFill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vertical="center" wrapText="1"/>
    </xf>
    <xf numFmtId="1" fontId="9" fillId="2" borderId="18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center" wrapText="1"/>
    </xf>
    <xf numFmtId="1" fontId="9" fillId="2" borderId="19" xfId="0" applyNumberFormat="1" applyFont="1" applyFill="1" applyBorder="1" applyAlignment="1">
      <alignment horizontal="center" vertical="center" wrapText="1"/>
    </xf>
    <xf numFmtId="1" fontId="11" fillId="2" borderId="19" xfId="0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vertical="center" wrapText="1"/>
    </xf>
    <xf numFmtId="1" fontId="9" fillId="2" borderId="20" xfId="0" applyNumberFormat="1" applyFont="1" applyFill="1" applyBorder="1" applyAlignment="1">
      <alignment horizontal="center" vertical="center" wrapText="1"/>
    </xf>
    <xf numFmtId="1" fontId="11" fillId="2" borderId="20" xfId="0" applyNumberFormat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wrapText="1"/>
    </xf>
    <xf numFmtId="0" fontId="9" fillId="2" borderId="16" xfId="0" applyFont="1" applyFill="1" applyBorder="1" applyAlignment="1">
      <alignment horizontal="center" vertical="center" wrapText="1"/>
    </xf>
    <xf numFmtId="1" fontId="11" fillId="2" borderId="51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wrapText="1"/>
    </xf>
    <xf numFmtId="0" fontId="9" fillId="2" borderId="17" xfId="0" applyFont="1" applyFill="1" applyBorder="1" applyAlignment="1">
      <alignment horizontal="center" vertical="center" wrapText="1"/>
    </xf>
    <xf numFmtId="1" fontId="11" fillId="2" borderId="52" xfId="0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1" fontId="11" fillId="2" borderId="49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1" fontId="11" fillId="2" borderId="48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62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50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2" borderId="27" xfId="0" applyFont="1" applyFill="1" applyBorder="1" applyAlignment="1">
      <alignment horizontal="center" wrapText="1"/>
    </xf>
    <xf numFmtId="0" fontId="13" fillId="2" borderId="25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2" borderId="51" xfId="0" applyNumberFormat="1" applyFont="1" applyFill="1" applyBorder="1" applyAlignment="1">
      <alignment horizontal="center" vertical="center" wrapText="1"/>
    </xf>
    <xf numFmtId="1" fontId="13" fillId="2" borderId="52" xfId="0" applyNumberFormat="1" applyFont="1" applyFill="1" applyBorder="1" applyAlignment="1">
      <alignment horizontal="center" vertical="center" wrapText="1"/>
    </xf>
    <xf numFmtId="1" fontId="13" fillId="2" borderId="49" xfId="0" applyNumberFormat="1" applyFont="1" applyFill="1" applyBorder="1" applyAlignment="1">
      <alignment horizontal="center" vertical="center" wrapText="1"/>
    </xf>
    <xf numFmtId="0" fontId="9" fillId="0" borderId="14" xfId="0" applyFont="1" applyBorder="1"/>
    <xf numFmtId="0" fontId="9" fillId="2" borderId="61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0" borderId="21" xfId="0" applyFont="1" applyBorder="1"/>
    <xf numFmtId="0" fontId="9" fillId="2" borderId="22" xfId="0" applyFont="1" applyFill="1" applyBorder="1" applyAlignment="1">
      <alignment horizontal="center" wrapText="1"/>
    </xf>
    <xf numFmtId="1" fontId="13" fillId="2" borderId="58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" fontId="13" fillId="2" borderId="51" xfId="0" applyNumberFormat="1" applyFont="1" applyFill="1" applyBorder="1" applyAlignment="1">
      <alignment horizontal="center" wrapText="1"/>
    </xf>
    <xf numFmtId="1" fontId="13" fillId="2" borderId="52" xfId="0" applyNumberFormat="1" applyFont="1" applyFill="1" applyBorder="1" applyAlignment="1">
      <alignment horizontal="center" wrapText="1"/>
    </xf>
    <xf numFmtId="1" fontId="13" fillId="2" borderId="58" xfId="0" applyNumberFormat="1" applyFont="1" applyFill="1" applyBorder="1" applyAlignment="1">
      <alignment horizontal="center" wrapText="1"/>
    </xf>
    <xf numFmtId="1" fontId="13" fillId="0" borderId="51" xfId="0" applyNumberFormat="1" applyFont="1" applyBorder="1" applyAlignment="1">
      <alignment horizontal="center" vertical="center" wrapText="1"/>
    </xf>
    <xf numFmtId="1" fontId="13" fillId="0" borderId="52" xfId="0" applyNumberFormat="1" applyFont="1" applyBorder="1" applyAlignment="1">
      <alignment horizontal="center" vertical="center" wrapText="1"/>
    </xf>
    <xf numFmtId="1" fontId="13" fillId="0" borderId="49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wrapText="1"/>
    </xf>
    <xf numFmtId="0" fontId="12" fillId="2" borderId="60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1" fontId="12" fillId="2" borderId="18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wrapText="1"/>
    </xf>
    <xf numFmtId="0" fontId="12" fillId="2" borderId="42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1" fontId="12" fillId="2" borderId="19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top" wrapText="1"/>
    </xf>
    <xf numFmtId="0" fontId="12" fillId="2" borderId="42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vertical="top" wrapText="1"/>
    </xf>
    <xf numFmtId="0" fontId="12" fillId="2" borderId="62" xfId="0" applyFont="1" applyFill="1" applyBorder="1" applyAlignment="1">
      <alignment horizontal="center" vertical="top" wrapText="1"/>
    </xf>
    <xf numFmtId="0" fontId="11" fillId="2" borderId="27" xfId="0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 vertical="top" wrapText="1"/>
    </xf>
    <xf numFmtId="0" fontId="12" fillId="2" borderId="50" xfId="0" applyFont="1" applyFill="1" applyBorder="1" applyAlignment="1">
      <alignment horizontal="center" vertical="top" wrapText="1"/>
    </xf>
    <xf numFmtId="1" fontId="12" fillId="2" borderId="20" xfId="0" applyNumberFormat="1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3" fontId="13" fillId="2" borderId="52" xfId="0" applyNumberFormat="1" applyFont="1" applyFill="1" applyBorder="1" applyAlignment="1">
      <alignment horizontal="center"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3" fontId="13" fillId="2" borderId="19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3" fontId="13" fillId="2" borderId="48" xfId="0" applyNumberFormat="1" applyFont="1" applyFill="1" applyBorder="1" applyAlignment="1">
      <alignment horizontal="center" vertical="center" wrapText="1"/>
    </xf>
    <xf numFmtId="3" fontId="13" fillId="2" borderId="49" xfId="0" applyNumberFormat="1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3" fontId="13" fillId="2" borderId="9" xfId="0" applyNumberFormat="1" applyFont="1" applyFill="1" applyBorder="1" applyAlignment="1">
      <alignment horizontal="center" vertical="center" wrapText="1"/>
    </xf>
    <xf numFmtId="3" fontId="13" fillId="2" borderId="26" xfId="0" applyNumberFormat="1" applyFont="1" applyFill="1" applyBorder="1" applyAlignment="1">
      <alignment horizontal="center" vertical="center" wrapText="1"/>
    </xf>
    <xf numFmtId="3" fontId="13" fillId="2" borderId="44" xfId="0" applyNumberFormat="1" applyFont="1" applyFill="1" applyBorder="1" applyAlignment="1">
      <alignment horizontal="center" vertical="center" wrapText="1"/>
    </xf>
    <xf numFmtId="3" fontId="13" fillId="2" borderId="28" xfId="0" applyNumberFormat="1" applyFont="1" applyFill="1" applyBorder="1" applyAlignment="1">
      <alignment horizontal="center" vertical="center" wrapText="1"/>
    </xf>
    <xf numFmtId="3" fontId="13" fillId="2" borderId="4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indent="1"/>
    </xf>
    <xf numFmtId="0" fontId="16" fillId="0" borderId="0" xfId="0" applyFont="1" applyAlignment="1">
      <alignment horizontal="left" vertical="center" indent="1"/>
    </xf>
    <xf numFmtId="0" fontId="18" fillId="0" borderId="0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3" fontId="13" fillId="2" borderId="57" xfId="0" applyNumberFormat="1" applyFont="1" applyFill="1" applyBorder="1" applyAlignment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wrapText="1"/>
    </xf>
    <xf numFmtId="0" fontId="12" fillId="2" borderId="27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57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9" fillId="0" borderId="4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6</xdr:row>
      <xdr:rowOff>108858</xdr:rowOff>
    </xdr:from>
    <xdr:to>
      <xdr:col>7</xdr:col>
      <xdr:colOff>995702</xdr:colOff>
      <xdr:row>6</xdr:row>
      <xdr:rowOff>413658</xdr:rowOff>
    </xdr:to>
    <xdr:sp macro="" textlink="">
      <xdr:nvSpPr>
        <xdr:cNvPr id="1026" name="AutoShape 2" descr="data:image/png;base64,iVBORw0KGgoAAAANSUhEUgAAAyMAAABMCAYAAAB+mWjXAAAgAElEQVR4XuxdB5gVRdY9k/MwQ84ZJOecc0YkoyRFTJhzDmtOqCgKBpAgoiKISs5ZchpyznEYZobJ8T+n+tXwYHV3v3/XZXe/br+Rmfe6q6tuV1fdc88NPrk84B6uBFwJuBJwJeBKwJWAKwFXAq4EXAm4Evg3S8DHBSP/Zom7t3Ml4ErAlYArAVcCrgRcCbgScCXgSsBIwAUj7kRwJeBKwJWAKwFXAq4EXAm4EnAl4ErghkjABSM3ROzuTV0JuBJwJeBKwJWAKwFXAq4EXAm4EnDBiDsHXAm4EnAl4ErAlYArAVcCrgRcCbgSuCEScMHIDRG7e1NXAq4EXAm4EnAl4ErAlYArAVcCrgRcMOLOAVcCrgRcCbgScCXgSsCVgCsBVwKuBG6IBFwwckPE7t7UlYArAVcCrgRcCbgScCXgSsCVgCsBF4y4c8CVgCsBVwKuBFwJuBJwJeBKwJWAK4EbIgEXjNwQsbs3dSXgSsCVgCsBVwKuBFwJuBJwJeBKwAUj7hxwJeBKwJWAKwFXAq4EXAm4EnAl4ErghkjABSM3ROzuTV0JuBJwJeBKwJWAKwFXAq4EXAm4EnDBiDsHXAm4EnAl4ErAlYArAVcCrgRcCbgSuCEScMHIDRG7e1NXAq4EXAm4EnAl4ErAlYArAVcCrgRuKBjJpfxzPM/Al//6QJ84P7nmL1/zl4/9ydXZnk98dIU9bCv62/vzf+0D1p115PUz19Mz/aPj6glev9rxXO2Lc7pacVpy/sox47Tj03f61IcnmHPsPfJk5Pne+766Ou+8q+2aFkwjfuZ7ScvKVH85vdAnjuxsn2yP1Td95/351Wel86+2dnWU+s2OyY6K7V/biNfp9tlflYF3L+1McS532rk6VP3hPVO827q2R9f+9ftz5a/G7/XB1Wdx9enl9ck+pj8co+fuvzNPrnnEf6vL7neuBFwJuBJwJeBKwJWAK4H/IQncMDBigUi2R/n147/+BmxkIjc3l2qsH3J8A5DlEXYg//XLzaROmoEMfpjFn8CgIPj5+RpFHtn88XUU/Bxq3L5+atE5cnJykZ2dDR8fH57vp9N+99A5+v73jhz2LYf98vV17kfBOUqxF/jJzszkfQkgfP2RkZ2JzKwcBAX4wc83F1nZWcjIyebfAfD3KP45Pn4cn6PW++dmwTeHg8rNRi7vkevDEfN7P+EI/mRL/1YfcigD3t+X9/Dl98jh/bI5ajP2bGTw+hxfjdEP/hIJMuCbm8Fr+L1fKLIpmzQ26EcwF8A2fShvH32fy/vlBvC+vD8Ve55hrkF2BgL82Z9cX45BT8eX1+ayv5Qnn4UP5Z/rF8A7++UBKkGQbD6PQI7b1yfHQEv2mP1Qf9lsNtvVr+yH+Yb98OWzyaGMsng/5zN/yk0y8Hf64ZPJT9kWr/fh57kaN+VCcfNvzaIsT5/ZD8lQsmSbPgKt/DeTbQvBBPj7U4ZZ/GF/OL/0fQ7bVLscinmc2exXlq7n/fzVD4FC3k/tZDmomfLg+DkfJeMc9jFL/eR1/uwUW3amkBc+Ut9z+Pz9zPyhzCRMtm3k4Jlw5iq2Yeeq5poO/a3f7fy8/vMcDkA//hyb3h19r7/1u+azd3v2d70L9roAztE/OtSG0y0+Fbbpy7mlgel3511x+qj23MOVgCsBVwKuBP73JHD9PqC95vrDnuO9F9i9K5O6kQ5dd3XvkG7m7CN2v1Ibdt+y7Rmdi/tLenq6OS8kJMSco7bt3qRz/kh3+3tPw3uvzKJiqbbtXurseb5IS0tDcHCw+d0edi/V3+qbrrF98D7v+vtbmdi27Z6t83R/fR8YGJgnE9uW3bP1r/3RfXWu/rbyUjtqw47D+3lkZGRc8wzsd3bcAdRP7fF7z/PvyfKf+f6GgxELNhwwoslFZZSTISNTih+VXD9/KoTU2aRsUfn1ozqcQ0U9Syq9MYBTnZeSx4kgwaakpiEkNFzqEfFJDjIzs8wEMaBF+pJnsns/PPtg7aSwk1yTwCphRrHVRJROStXb1yhpV5Ux+1JAii7/yNHkoKIrZZlqJBVvKtq80l96uDRfKuYCW5lShtVSFscm5Z7KOzvrASOcGHyH9c7lSm8lMtG9pb5K5ZUi7SuqI8/SnotM3kfKsXqp//MulE+yuV+ub6gBd+n8kfIfYDAB72nASpABIzzZgAFnbBIYX0Z9xnvkEJCov+JIAihz6DqBJI2DHRRIE9AT8MjI5KKh/rI/Gborrwtkv3wIAoxG7wiG43TYE/NoNC4DSD1gT2ALAiT6VmBDKr2BFOYKicrgBwNGOC/Yv1yO02GZ1D89MwdEOFwJ+yNAkSXAS/n4BRkZ6pYCrKb/nCfCHXxi5nxCPkna3EvtZRn8p/4ZuGzmgYCbZC7A6iu5aIzsiw5fPnDhIbWWNy6DQHIc/EwgoPvpMJDAa346n1497OLljIGzif/aOaq/7UJy/dy25+o9uP46ZzHyZhavv6vzt90kLNDRO+LczwUjvy8x91NXAq4EXAn8b0hA+4ZVtLUPWcXY6kx2T9JopZTbfUl/W+Vbv1+vUNu2vIGHlZgAgK5Ve1K4bVvXAyFdq/4J8Oi+OvfvARNdo/PtffW7rtOeZvc6C1K8jXxWeb98+TJCQ0Pz+mXHYffevwVG7D1TUlLygIS9hzcA0NitkVEgwoIya1T3lqVkY/WD62fcVUMiDcqUk9pRewJXkrHGYcGdt2y9wY19dn/mbL6BYETqmaM2WgOyA0aI6KT8UDXLopZGnZZAg0q9zjYKcDbSM4mKqagGBxKoUJfK4kSSdVdqlRQ8CVgPKig4xPmMVvFLcXE4d/asQdVFihQxD8IiyusFbF8eO/HyXhjDPkj9khJqFXYvpEyU6kNmwVj8CaJ8AqjsylJNkCG7fjoV8ABeF2wAvVHpqWITXrHRQGNRV5tU8KmVOmDD8T6iPm9kYVgXXqH2peH68h6+0nTzXJao4MqCLcVYCrT6QYYmSMwG2YicHCm+PFkohe2pXTEnfr6EJzkWjAg4qIOCUAb6GeYhyCj1tLLrYo7BXyyV+ck2wDCdyrcfz/Fnn8T4SDwOZCBM8BEQy0KgzuF3YhkEOgxRIgu9gA77p/+EZqTUBwp4qh8+bIXXZZARMuwC2QQfX1ooPLIRphEosMyIQIYDoByrifFLM6CG4+GvmfxYTJVk5i+A6QEdjkIuq4wu4Tgp10zDRPE8ggtyKHyOOZQWwbKejwAJO+5PVkqDNQSMngcBjm6USyrLua1Br6bvmim5nMM+AmVm8dDQeK75wmnHAB8Py2DnnQUA9nO78GvBtYuf3SzsguS9GHpbtSy74t2WWJ6/dehcb4Cuc7V4a+E2zJMZjXu4EnAl4ErAlcD/ogSsgu5txb9+nFbBd4y/DiNvDWBWybdK9e8xK2pPe40FFd4WfW+Dsb5X20H0jLEgwmz1Hhbf7lfaA/8IFHjviXYPtfdQW9ZoZ8GQ7Yuu8wYBAhQ6Nzw8PI9NseP4o3kgNsPbcGjPtzJWe5KTxmflZO/r3aa3fCyYsB4U+s77Wl2nsXg/EwvwvIGjbdMCIfvc/t6Y/hVz/oaBEWsrliLjxBw4vzkTIRtXkq6YB+ZQY3Q/kUInBOwZtVWBZOGXUuhYyB2dzh4ZnLQHDx7CoYMHNFURHZUPhYsURaFChREZGelRpq5VpCy9ZdGn96Q17lO6Tx4Y8fj1eG6YK1cgXym1HncxKc6GUpAqzr7T6i5XtCBjJJdCTm3VKKNGDTd9NC5EVN6lOPvKHUpuSeamHnclA0QELORKRMkJ9KhXnhefjmge5ddRsx25io3hKVn8Voq4nwM2jO8X7wVfub9J6Vd/HObFUeL9CSQk92wE000q11CBwUax9hMjZZ4GFXgCBoEUCy2lzMutS/c0nAYHkO1hEwI8lnS5LBEbScU3LIXON+yIrP5y8TIQR8wLlXv+lkUwYrpEN6EsuYxxLIG83riaGdpCtKRcyfhDGYotEYDINbQS7xIYbNrO4J/+5r5ibSRcgQPDyfBHjBdd3CjDbPVD/TL9430ESsykc85Ml1sdzwugMm7kkEtAJ6DlE+Q8V088kZ6AWdh4rT8XaKPE+0uJl1sa5aI+sOFs9llwWu5zFnxYgGEXdmsZMTPFsyja3+1CZoH09QuRXaB1ngUxV60tXi/N1dfHmTsedy7brnFz9DCG+j6DPpNaNN3DlYArAVcCrgT+NyVg2QftK3ZP0P6kv62Lj7drkQUhdh/SNZYJ0HdqT0q5NXLJSKzPtSdpj/RWxHWdPsuXL981rkhW0jLAyQCtw173j7gYqd9xNFJHRUUZw7RV6C0o0b+JiYlmjOqft/JvjXHee7Hdg/8eK3O9a5XuobYjIiLMGLzdxtRmamqq+f56NzGrA9j72uei9iUH+wy8WS0L0JKTkw0jokOy0/h0WHDnLT/1R8ffYnv+FbP+hoIRR+n1DMO4KzncgI688HVNWrpapdM67ROkmAZHwU1LzUZmehZCgjhRqJEKlIg9cZCfD06dOoPt27fjyJHDKFqkMFq0aI7SpUuZlr0tud5UmDf61QPUIUCkh5EpmlJ+kkLbUlEN6rm2LWRSeTaYwQdJqRkIDAlznHMIrnKy6FPIvuZmkA401IeszWwnkIqprAiGPpP+TyVV1gGpxgQBfmJEeBu+KqYdP8ZnGCs/v0uj0p5DMOJH7VrxKiEED1Jms9LTjFXfL5S+lWwrlX9HSBmXYp6dTAVejlpsxzfMAB/Z+5EjGlQ//F0ARW5d4hz89BnHnhxnQGFOUCQVdV4rN6OMNBrzGVMSEkpGgH6LglyUgWGD+HdaMlkEKugB4UHGFSk1JZlgiIxWQDAVfcXGiImge5FkmiW1n8yC4h54x2y5tdGdKsA/6JqXQFb8TH5ugIDOFdCji5u0fX9/+lnyfmliKyhLsTl+lJFPpsYrKkRj1jM0sMewMzlkjgQUs417File+bBKTmJoKFvJIFduV/zIAB/+ZGanI1UYgsyXzjDugxnxPIXP1D+Uz4iyELhiXwxLpu6I1RLA4XMyhAnbztJ9DOZz/G//vxyDXYz+aLG4PgbFLhzWSvL33LTshvF7i6zWqetZGL07emdckPKvWKLdNlwJuBJwJXBjJWDBiNb6ixcvYvny5di7dy8SEhJo3C2EVq1aoVatWkaxt4e365KUXGvg1TVLliwx+pkU5/z586Nx48Zo0KCBMRLrkIJ8+PBhzJ8/HxcuXDCAp3LlyujSpQvKli2bd4/4+HgsXboUmzdvNkCmePHiaNSoEerWrWvYij861Df1/7vvvoPakKIvpV9taJ/r3LkzmjVrhkWLFmHLli3mc/3Y2BABlGeffdb0ReNZsWIF1q1bZwBF7969UaNGjb/5wCQPnS85aHxFixY192vYsKGRh8Z75MgRrFq1Cvv37zeyi46ORps2bVCvXr1r9lZvFkPjsi7Up06dyntOSUlJpk9NmjShHlwa8+bNw6ZNm3DlyhXTlo2L0b0HDBiAOnXq5MXy/J63xZ8xG/8DwIgHjUhxozpmIIAToEAF3YkfAZXMLD6M2JQsnDx/Bds2bkTGlThUv6kialSvisLREQigsieQIFZFbIheFj2UFs2bo1q1KkR+wUYBVWB1cnIKzpw5g7N029LD0OQrXLiwmcgFCxbM8wPU5HNcUeQ6JI3SmxlxOJKrfA67TKVXgCIlPYPKbRACCJ50P50TJJekjFSRJAy8DzPOaOn0QTOhEwIEClriC5FFbTdDAIyTKsXoxD4IZ5shUqx5MQkKY8nP9SNAIjDhHY1rlroXxnNlo/bhRE5nIHh2cCjSPCSH1F1COQaVk8PIvULwQsCTS7DE8YmFucqheFvJHXcqKfWBGXHsO4PfA6MY8uHk1/Lj/SQBM0IDmORuRpWcYMG4l1EpT1bcGm8upkEYQeeJSzBWCLXBO4ewET/FcShuhtdkipEhOJDCn0UZiQGRXIPkD6q+Us4KqjfsmsauJ095iykSEEnmvwI/klkof+gsZ4LNFXDvsEr8O1AMBoPieP6VDMYoqQ98GGG6xgBeugNm0WeVoCKQ4EkoRM8rkOek8Rlmmz45XB4hEEIJ4sQYybVNyQPECunZ6fmnkz0QkM1lv4I4JwwPpgBzXS/LBwGcieERvW0CxB3mw1okrJ+nd+C63RysJUhz3c5Xa/3wZvVsm95Wk6v3+OOYEQssrB+urrfMjRN4KLk5fdZ74t3HP6Li/4yFzG3TlYArAVcCrgT+HAnYvUWK9+zZszFjxgxIwbUB6VWqVMGtt95qlF3r/mP3FxujoM91zY8//ogffvjBKPFiO7R3SamXEiyFXFZ6AZVvvvnGgAwp4QInYkhuueUWDB8+3CjsaktK9c8//2z0OV2nflasWBF33313nkL9exLRPbdu3YpnnnnGgKvy5cub/UvX6xg5ciR69eqFTz/91PRXYEVAQ9dpD1Sf3n33XQN4vv76awMa1I5A0D333IPq1av/4YOQXASgpk6dikOHDuUBMLXVvXt3DB061Izn22+/NWBF54eFhRmWRoBN31erVi3Pw8EYyz1u09atTABn5syZ+PXXXw3I0h6tcwRkBg0ahF27dpnvJFPJUjEw2uv1HB588EEjO+/DmxX6c2YY9QcO9I99NP6su5p2pQBJU3YYhlwqoNZzPVe++WmyqlPRodKYQO1vy94TmLNkNTZv2YqSBcLRtE4VNGtUH9VuqoTI0EADROLi4nHk8EH88utcAy6aE4jUrVs7zwUqIyMde/bs5UTfYYCIHoAmlkQgRC4gUr9+fYNONfn0ubdLihEUJ6zce66mu3ViRgxj4/G9VzyLlNzTcamI2XMQUZGhaFS9LCKoyMr1J5HK8KFTcTh+8hxKFA5DlXLFER5MBobfxWbkYP/JWOw5fBZnY5P5sudDsahQtKhdDGULBhmF3EeZwajtJtDgv/t4LC4mp3Ki0SoQkQ81yxRAvhAFkOUiieI9fDENh05f5lj8EUy+pXLJSJQvHIyEpGzsPhqPOPot+ZBBERMizkdMiYmJ599+/CU18TSa1iiHUhF+SEpJx6Yjl3EhRSxVOGVERV1uaRRMdEQAikcFogBRVwjvLTASn56JmKMXcT4xBUFhkWQ0pNMruIxgg4p9TjYZm4BsVC0VzTEyhseJEifA8sMpAs+th+Nw7MhpZHMuREeEoV6NyqhWMpgAQ3E4em5CZmSFCESSyV6cOJ+CrbtO4FRcIkGdH4pER6FO5eKoUjwEEf68JuuKB8iRqaE04oj2tu+7gD1HzrCvjOAheKtUPBr1KhZA8QLK2CWWh4CR7Ew8Ud3WXacclzSDQAj7CJIF5PKH+6FCoUDk49gFaBRPJJClOXk57jIOHDyMxIQkxioVQ9WqlRFANsygGI5XNPHOXTFI49wsUbQEqlapauaTrBqyDNnF0dsP12bc0GfaBCpUqECAnZxn6ShVqhQqVaqUR71qIZH1Z9++fYiNjTULrxbsS5cuYffu3XwWYo5+/9DipnfDLn6yJmkTsKBGYETvihZEvT/qi+hfb//bP3UZcRt3JeBKwJWAK4E/VQI2huLAgQNGQdfeJGAgtmLhwoVYv369ARMDBw5EgQIFHCOhx5VYe4EUYe1XBw8exCeffGL+7datm7HWL1iwwLAPXbt2xZAhQwzTIsDzxRdfGLalR48eRtH//PPPjVX/ySefNPve6dOn8c477+DcuXNo2bIl99aqpi3tUYMHD0bPnj3zFP3rhaO+HT16FI888ojZtwRwtCcKMAlgaU+ToW/cuHHGsN22bVt06tQJxYoVM0q7dEf1Zdu2bXjzzTfNXqpxCozce++9uOmmm/7weejeo0ePNkBK7epHoEvgoHbt2gYgnTx50shZ+6xAkfZUyURjFVCSrKxOoBtJvuq39YLYuXMnvvzyS2NsF8tTsmRJTJo0yegBTz31lJGrAIvGqUN9EfjT55JJmTJl8uJy/hGXt3/F5LuBYETdlyIrBdRxkTHKvud/cqQROLmcmoVV247gu9nzEbPvIMqWLo4HhvdDizqV6Z7lyWfFa1KTk7CS6FQTR5OkR8+bjUDVvh6UfnbxAW3aspkPKMn8bdxmOLH0wGzAkCam0KleEu8A4bxMBQZ0OEqz+m3Czj2uY3KVMr75nBSxSVmYvWgtvp/5M0qVLIEHhvZDk6plEE/3sjX7L2LG/JXYu28b2jaqjDsHdKciWgSJaZnYuP8sFq7dgZUbYnD4+AVa4qNQslA4+nepj05Na6Ba+QIINVlkc7D7yAVMnb0CG/ceIsuRjdplymFoj/ZoWrMEmYNsnE7MxLKtR/HZ9PlISctGgdAADOzaBH27NMDJ0wn4ZvZ63u8IrijWxaTKlTmfLmUmTkQuSD68JhX3D70Z3RvchB17j+GTGUux4+gl0hSRCKaVPyMpjgHyfihftjRa1q9B0FQGlQqHMj7CBz+v3ImZy37D/mOn6LJGq4JJG+Xk+MogeyS2qEKxfOjTpQlaNahCECWXuFwq/hn4cdUuzF65DTt37kHqlWSUKVYCPTq2xIDOjVG9VAiCleKYgCSb4CaJ3MThCylYvGYv5ixaiUMEeTkEbaX5AnZq0Rg9WlZBteLhyBegxAaK+QhGbHIO1u+JxS9L1mP1xhicj08hkxWM6hVKoFureujUvDJKFybgIuhThq31u89j3BQuBrFJZGBMwjNkiGUhUClVvCBa1a2EFnXLE8xEkYESGCFHogWPlo+FC5di34FDtBo1Q/ce3ZEvMtywQLlsd8+ePfjp59m4kpiE+vXqGxpaC+Jvv/2GxYsXG5Ahi4l35g/NRf3IWiLaVoukFsMpU6YYaldWDc1hUb92U9AmogVHi1yLFi2MBUrgRAuczVZ4vfXDWrbEGHbs2NG8D3q/tAnIUuUEEDrZTnQI5KhdLeqyUrnMyL9iiXbbcCXgSsCVwI2XgPYggQ4xAlrbX3zxRWP0mj59unF30j50++23m33Hugt5x4xIUZbSLeVdx+OPP26YFO1LY8aMMXuHFHlZ6tWeGIm+ffsaxkX7zR133GH2Q923devWBtDIVUrGsrvuustY/bUHqj9ylRIgUVveh/Y4uycKtOh+2reeeOIJw2bYPdCe9+GHHxp2QsBGfZF+KKZB4EDjWbt2LebMmWPGK3Cjsd93332oWbPm78a32L68/vrrZo9/9NFHzR6u39977z0DdkaNGmWAgpgRyVfj1qFrBDLEXAigaBzag208qM3Ipee0Zs2aPPCmMWoPt2ORXAQcrRubjItvv/22MWa2b9/e3F/js5m8rIfG34uF+Wdn6A0DI9fTMcZRhB/KomyUICrbspAfOHsJn327FEvWbqIym42H7uqHod2bI5gCD1Z9BMUMMCZiy9Yt+OH7HwwCHDHyboPO5R4TEOCP+IR40lIxiL0QSxqqjEHzErYeghSyDRs2GCXOBgBpcgr1W99Eq5QpPbDppGFzPGDEk5rXfKJsBbII8EWNZ2zIuG+WYNK3PxIclcU7zz+IeuWisPNILN6ftgIrNmxhzZEM9G5fB3cP6IIitAYs+m0PJv60DDEEGcl0o6JzFDM+hcA3IxmRQWloSIbi/mF9ULdytMmStfPARXw2bQmWx+wzgeZFCA7efuJedKxfjG5YScgJDsfIZ77Awh0nWEYkHPnpDzWyb0vcO4CK6MGL+GDSCqzdcwgZBA65BAc+jAEJCGGAOMeUlhmEUE704Jw4fPyXx9GuRjTZmjiMeG4MLqQHIZV+SvnCGZOSctnE9+i/4vkjcXO7JhjWox4V7lDM3XgSY6fPwa69BxGRL4ooPw2BZBOCg0KQKoqXLl2lCoThvuHd0L1dXZN96/i5FMxevBEzl64lA5PFF5+ZM6Twkv3wp5tbj7b18PQ9PVAhfwhduKjQM27j4LlkTP5lPX4iwEulIBSHoyB4xYcEk0Xp3KQmhvaiAl6ZCxPd11Ky/dn+VkyftwEHTlxCMokB/yAGc9FtKpMyyEc59WhTFyN6N0PVEvkMh/fbgUQ89tpniEuia5eJ+0lx0jcHM+6GczA6OBe92tIqMrATikYGGJe6QLZ35uQJLqqzcOwYGaZmLXDzzT2YejrYAUVENbFxsfhk7GeUTYZh5bRIaJHT4iR/WdGo11uZrC+uFH4BCwEYMSyii7WIaX6LirX+t3q1NL9FZx87dsxsGlrMRYVr0Q9kVjpvIGIDDAXQdS8xLVqMdT+BlxMnTph1x4klcXLAWxZRhgAtaFrY/+zF659d/NzrXQm4EnAl4Erg70vAuFVzvd9IF/k33njDGMKkwEtZnjVrltlHxHRI0ZXCrj1BSrss7zL42uB2MfEvvPCCATNSqhXfoX1u7Nixht2Qi5MUZzESiteQHiYQoHYeeughs38JgOhceQ+8/PLLZl8aMWKE2T/FLnz11Vfme7kzyUPG27Jv9yqNWOyOrpOed9tttxlQonFJSdePrvv444+xbNkytGvXzrAR0hvVF32v3wWSNE6BLIE0MSIal/71ToFss1xZF2q5qOlH+6Xcr3766Sfj+ibPAslH+qvYF+2hupf26vHjxxv3LTEXYlPUlgUg3k9Q99Vz+uijj0w/xKRoD58wYQJ++eUXoy9Y/UDty2XrueeeM/0V69S0adO8gH6jlnucp/7s/fyGghHHQcs5HDDilNrLpdU7mz49WXSbWb//FF4b9wv2HjuDKLrqPDi8IwZ2aICAlFSESOmki8nmDevps7eSiluqQcRVqtdEaJgs8Yy74GcXSPFduZKIAvTzK1ioIEI81JR9YTSpNZn0I1QpmlAPTP559nCULSfw2RuMKAWs6bpRy5yCeelyiyEQGjd9Jb6ePpvMSFm8+dwoKrZBWLjuAN6bNAfJVGib1KmIbk0qoxmt6okpPvjqu4WYNncVXX+CUbx0CRQhqvelO1OC0hLHnkN4kC+G9OmMgd0boGhUEBmHKxjz9VKCjb1IpdIdSXbkL/cPwcDWZZmgKYuMQQAGP8QEuZQAACAASURBVPQxNhyPR5Z/CKJDfHA3wcj9/Ztg76GLGD1pJVmnPQiJiqBbUgQCM1Pgx1RfOX7BOB2bgYvnLyEiKBufvPksOlYLpbtXPIY+/ikupAYgNF80yhUrgMzEc0hOTcf5i3R5S0vmmKrhmbtvRqVyBbF0ZwLe/+pHHKJV/qaqlcjyMPg8jSBEsTeUc1hwIApFBKFPtxZo26IWYzRyMH/lPkyZsYj9O4hCxYuhWIlSjKUJx4W4JBzcthWFCEJGDuiE+wa2QWggg+mSMjF33SFM/HExDtClqwRZqNIlCiM9NQVHT17A+TPnUPumUhhySzsM7VrLpIDedfQKPpzwPeav3gn/kHwoUaoE243iYpvJcSfiQmw8KhOE3N2vPXo0rYh8Yf5YfyQd9788Fmfic+l2F4Ey+QmbGch+mW5u52Mvc1wpZEcq4KFbO6IJQWOwMn2RHTl17ChmzppNRuIMGpMZ6dmzBxcxRdcQjBAwxV2KIxgZz7osmWjUuJFZfLUoCCDLYqTFTtYWLeY2kFzzTQuD4pnkPqVFWAuiaFYtVmImtNjY7Bya5wIjWqj1rxZqBRzqXFl2QkKCTNtyXdSPrC0lSpQw16svCkqU66LeDYERMSPacLRgBisuiX0UjX7+/HmzUKt9gR1tBO7hSsCVgCsBVwL/3RKwblbaMwQcpMAKSJQrV86wJdKh5GIlQOJd6+N6hVwK9ltvvWXcm2S0kgeKmAeBDOtapT1EYETuX3L7kk4nwHH//febGAspzAIH2odeeuklAwruvPNOw4zMnTvXKN1iXIYNG2b2IMsc6AlYpsZ4yniUcOl22s/0mWJBZOBT+yoBIdcmKfA2m5bOFYDQPi39UPuyrlu9erUBaVL+H3jgAeNGZmM9dY1V5K1HjgUS2jvFSFgXqptvvtns3freXnP8+HFjSBQ4k6FRAEr7vk0I4B1fasMK9EzENgksSjYCXHpukk+fPn2uMVZK/mKrJCvJU+5u3gZQye3f4XZ9Q8CI5RWsAn8tGKGNXTUlGIieERCCVftO4PmPZuHIuXgUKRCNBwa3Qf+2dRBOC3cQmYqztDx/9910TtKD6MDJ3btff1MB3Sn8QHROl594Is8gApdoBkuZonyeoj3eWYDkLiNFS0qVJqyUNfna2QB2L1TigU5O773BCIMgWBdFblq+Box8PmM9Jk7/mQp1abxOMFIyMg1TflqNHxb8hsb16+DW7i3IluRHBNmI2Ut3YPz0xdh15BwaNm+C7rSy31QiPwIY2H3ibBwm/7wSO2N2o06Nihg1vAta1y9HV6tMfDBxORbH7EeaKr0zHfIDg7riwX612GYADsfmYMiDb+FsOgOz2Fvq1FSwW+KhAS2x59B5vD9pGTbuO4wGjeqgW9PqiPIlO8Ictll0Pdqw8wzmL/2NMQ+xGPP6c+heJx+OnY3HsMfHkhMIRb06NdG1JUFfbirO0cVp1db9WLVuMyIZr/LcvUPQoUUFrNuXgjfGTMalC+dw5+39UatSAUak01rCjGEm5Fl1OgigyhTPT+W3MPadSMTn36/G/GUbCMSC0J7uUg3q8x4EPnuPxWHKtB9w/MBetGlUDX95gi8YAcP+k3H4dOoSLF63HaVLlUanto3QiGBAAetrtx7CrF8XIfHiObpd1ccrTw5DAYK4CbO3YNL3v+Ls5RS0btUM7ZrXRim6ZKWTaVkXcwrzlm3FxTMn0K1FTTzQvy2qly+CzSfTce/zY3AxJRDtWtLVrWVpumHx2TA+Zc3m/di4dTcKheRiWM+WuK1nWxQMZ6EmDxiZNesnLpx8ro2b0v+1OxdPcUCa5zm4HEvmSWCE4LRBowZmodD81AIlMKI5av1hNRdtGkUjPp6nAEBZc6ybllgLLViyCulzHWpDIER0sqhktSd2RAuMmBSBEbEgsr4IBGlx14Jsg/r0Pug+2nBkwZFFRxuRFv9AZmkTe6P7agHUfbTwyU1MVPW/I/Dtv3ubd3vvSsCVgCuB/2wJ2BhBxRzYAHTtRTJUaf2XR4pcpZQVSx4nMmhpv7KxDDKW6TPtM9rXJk6caOIXZWjTZ9pf5B6kvUmKsBRnnSfGon///gYMSMkXGBEjI2ZAwEgsgvY5y4zoGin2AgoCRwIXNvmK914kdy/tVWIExEwIYAgEqU31U2MRIJG3gYLtdQ+do/EIHMg4JyVfYEyfyagnhV5gRKBJYMSmzregwuqdNn2u/t6xY4dxK9PeKzc19Vn7rr7TddqfpZeKnVG/+vXrZ8YuQ6F3whrNHsteab9Wpi6xOjJMynVObSpWRwBPLl5yfZPnhPoyefJkwybJgPj000+bZ+qdgfPfAUQM4LkRAexS423+HpW9MIqVh3RQFIYCwVWHIpWFKLadisVr4+dhbcwRRIaHYVjvVhjRvSHKMGA6g3Ei69etoZL1K6200Rg54i4UL1VSLRhf9gCTO9rovE7aXD0wT+ozS5fZ9KaKG1FGBP3o5ZK1WS+Bd3o4G9PiBK87WZzkqmMPpe/NJRDKYkYkgZHxBCNffDOLfSqP1164H2E4jzFfzML+o+dwL2NI+rSphfxkItJoXX/lY2aYWERlvlBxjLy9H25uURLF6TnkzwGcSczBN4t24+vvfiVjlIYRt3YgkGlI1xxfjP5qCVbsP4xAWvaTzlxAr+a18MqotmQcgrF89xXc/wwzPhQqylTDjJfIScPIPi3x8KBWZB4uYPTEpdiw9wB6Ms5kVJ8mKBFKaz8Bi9y2fll+EB9/OQPxZJRGv/4MutSKwrEzlzHkkQ8ZLxKBvj1a484+jZCP518m0plDduKLb+fi9MnjeHx4bwwge7P1UDpeevtTJCcm4K2/PIFOTQqb8TBNmolP8Wc2MFObhVZ5X7pbLdt0AB9MXorDBBj9OzdEn44EZBUKECD5gd3FF5N+wKrlK1G+ZCE8//hdqFihOFZsPYbRn07HhcvJGNi7GwZ0a4CyhVlJlY9lz/ErGP/1DKxZsRI1mHnt5ReeQPGSoRjx5GfYuHMvbqpUGSOH9ELbeqWRn25W6Zwo208l47t5WzB33hK2E47HhnRFh8ZVsfNMGu5/cQwupQbj7uED8fAtpVnEETjPGKClm45iIlmtCyeOoE/bhnhoRB+6rAXy+2ycOXEMs2bOwikDRppcB0YY4E5WRWBErl8NGtYnJe2AEdGsYjK0CAqg2IC434vr0KYggKDsHAIFsmzIKuRd1Mi6aYma1qKjoECbW1xvoxY2uYYJsHinJ/S+n1IMipKXdUsLtdoJZCC/EhJok1KMiyxEAjNy6xLd+2fnJv/P3sLd3rkScCXgSuC/XwJW8ZXRSwy8skEJQMiaLoZCepQMYB06dDAgQ27DlsnXv4qFEGCRbjVt2jSjFEvZluFKQdn6XMBDHinaPz777DMDRsQUSEHXZ8qQJSAghVlxFrrv888/b/ZIuSLJOKZrFDci/U17oPQ69dnW6hLgkMuSWH0BD7k+6TsZ19Q/7WFqQ8yHFHYZ2LQvapy6p5R3uYZJ8VfsivY4y4yI8RETYcGI+idvARvIb7OGyfPGBvML7MgQrut0T/XD1hNTvyUnMTMCIpKN5KvrdU/FzAhUWTZE4E9jE8ujmBG5aQkUKeZEoEkJAMSuqA2xUHp+8oSwrmhyL9MzsEySt1vWv2Mfv6FgRGq8k5lKqr0nEFzuUEqSSkZA1dePJmTi0x9/w/eL1jGlai4a16yMJ4a0RYuqxXGUytFSTp6DtJbXq1uH6PhOk4LXEaayILEuhjJzUdFT5WspZ/bBWeHaAjT6W4qcJqcmgay6yrAgxcz6zEmP9hG1onsYMOLUBDGozvwlH3rGFNDuLzDyyberMGH6LyhX6Sa8+vJ9SLh4BO+89zUDvoPw/AOD0bJGGWbGysJxpit++r1vsGHfWbRs0YTKbFfUKx6AkOwkhj0EIiErCNtOJuLdz3/B1u170K0D40xua8tYmVB8NGEx1tJaUKRSRVw4eArVCkXiw5f6oVihMEyavx9vj5lqAqMvxMpV7TKG3dwEj9zWGnsPxmL018uxblsMet/cDo8NaoHSoRwgWZ1UMk4/LNqLd8ZO44jIvrzxrIkZOXHuMgY++B7ZoEAM7dse9/ZrhlAq8JmMOVi8k5N62iITm3Nv7/YYzBiNXcfS8YrACGN23iAY6dK8hAEjStnsw+cTRADip2QA/Elh2uDv5/EFmrqMYC4crz7UB92bVUBYANM1U6lPzAjAyvU7sZ0B7YULFUCndk0RwpiVGYt24tOvpjNQrQAeGdkPXZrwGrqoyaXuChmhxas2YQ8ZpdJlyqJT19a4xHL3ve94lrVXstCvRwfcM6ADKjMTViDrmmTzmosZHMvmw/jk618QfzmeY2mDW3s0JhjKxOOvfoIzCbm4a3A/PNr7JtZ1YaVUxrJsPhqLN8f9in07d6NPu0Z47J5+KJKPET/s9wUyLDNn/IiTrHvTSMxIz+6GiTAxI0zLFUcwMnbsl4zRyUBDZofr06e3mbNaBGURERgWTS1a9vp6HtZ6YsGINgktLjpXVK93nQ/R4FrUBCjEetgMHbYujzYbLWC6p+a8gLgya3jfU9fajB4CImJXAvgMtQhqM9FCJzCvv7WJKJude7gScCXgSsCVwH+3BKzLkRKhfPDBB8b4pTVeepLWfLn/SFlXfIfO0V4gUCJdTJZ6AQN9L3ZdrkAyaNk9QlZ/AQDrWiVQIMVZsSQymklBtq5YUvAFRrS3CMSI2dAeKaBi3bQERsSMCEwoS5cybElp1x4nRV77qVzE9LcUel0vBV57nfY3MQViaKTEay/TtdpLBUh0jdrV2OSWpX1Qn8kIpyBwxXwIjIiRkPuTxiBZqW0Z/2RYFLNhjYcCGzIeChzIZc26Y2tfVu0SxZGIVZKXjsCIQJT6JPnJMChGRsBEh/onOQjYiBkRGNHzEWskVkcAT32SIVH3EwMiPUPPUzqv/lXyG+v2ZVP46xn+z4MRE21BlyxTrYEKLvVRE3vhR+CAzFSTOjUu0w/zNh/FuBnMPnXsHCLojC9mZESPJjh+cD+WLV5Iv/uLqE4EOIzgQQ/KQZYObZXJ2JNkMiiX4y6ZCa0H5uup5WBuT8XPIlEBE2U0EGIWohQNJ9TtPBz1kUHlqpauXw2A8jA6/NeUa8xlQLWUc78QJBAAffzNMkyZOR/lKlfFk0+NZDav3fhm8gzUr34THr+jFyoVDWUBPQaF7T2F58b8iBOXONF7tceDtzZC6SAW9ktnSt7g/CDBiVN0KfpoykrMnr8W9WqWwsMjaUEILICxExdgzaH9qNG0CU7sPIGAhDh8+f5Iuoblw+tfLsX3c1ZR6e5mfDJPnj1JxqE+HhncFgcOXWLMyCr8tp1gpEcrPD6gOUoySN6PQfAJrCI+feEufDJhJgsVXsaHb72ADrULETTF49ZHxpgClIN7tcKDBDARHG8KLeNzt5/EuB9WmKCwu/ldvy6Nse1wMt7/9Bsk8WV84J7b0bJhScag+BOEEMQRFOSQvQoL8kEUU+NevpKGL6bPw4Sf1qNgsQp45/Gb0bp6MfhnJRNYsmBkYCSDx7MRl8jKoWTIwsOCmLEsDV8RqE7/aQFqV6+Gx0d0RxMG9/vShS+H9UF8WeTw/KUkpKWkISwqEoGRQZi/8RQe/stouuxF477bemJY13oooOo2vEa1R1KZEnjzwbN49+uF2LjjMAZ2bIhRdA08m+CHZ974BCf5jIb364YnB7CoEotHZrLI4W+Mv/nLWLpAHTiCQV0aERT1RBSZliCCrEvnTmAGad5TZ86iYQMyIzfLTcsDRhgjc4nxKWM/IRhhat8GBCP9+vfNAyNiRjSfZX3RgmWr3eozWXy0SGjh0fyVe6GsLFpUlEVO1g9bsVVzXAu3FihtBqKDFYynxdEbjOh7bSqib7VgX58rXWBEzImoYy1o2lyCg1W51cfcVwurFn8t7mpflL3rpvXfrYS4vXcl4ErAlYAkIECi2hyvvfaa2VsUSK29RHuCFF2t92Ix5PYkN2ObfMUmWtF+IrckuVZZpkOKuZRuuRBJ55IyLZciy4zIaCbFWWBA7IdAgACIGAQBE7Wl/VAZrKRIC0woC5XAhOJNZGCWC5QtYi1lX+fpeoEM6Sva78QS6Dsp/3Kbkpu+mB7tj4rrkB6oGBKNScq9mB/JQWDEumkpzbD2Y/VFoCQmJsbExlg5SIY6X8ZC7ZVyJ9OeLqO3wJEN8td+rX4LFKkN7bMCbmI9dIixUJ/kUq04Z+3/koEyh8nQKDAnzwrJVKBI/ZVO8P777xvQJIAn2WhMMmDKRUt9EpiSW5v3kZdFVru8lxfQn/FG3FBmxJQMZHpWc1ABvgaMpKewlkMg0nMDsC82DZ//tIGuQxtNFe9aJcPw3D39qaJnYvmiefTvP4USRQpgJMGDkK9lMDJpfTc1S5jFaf/ePUi6koCatWojf0GdQwZG4CIv1Zsj7DFjPsYJpj+tUKEc2xt5TVYBxaGoBoctdehUSjEl7BwwwrHkEPxkM3NVPBXtsd8ux1fTf2UgdhkMGzEUy5etxP5dO6nIt6eLU2sUZIyBijnO37APr37+K+hphDt7t8OovnVROIDF5aiIZ/gVZOpdBsQzEH8CFe8pP65gGt2CePK+nsgfWQifTpyH1ft3oyVR85GtR3CB2cEmjX0MhUpE44n3fsCarftw//BB2Ld/H/byxevVrjYevq0dDh4hGJmymu5Ku9Gra3M8RpajbBiVcqbpjWO0wzcLYvDVtDlISbqEjxgz0q5mARw8m4BhT40zz2Rgj6YM1m6GcA77GNmrbxbvwHe/LCeKT8LjQ7uhV/vazNSVyEBxuigxeLtF04YoVpCZKBiTEsRS5mkpLChJBqlm5ZJo3bgiMhgjNHbST8xytZMJCBri2ZFt0axifgSxYrwP40z8Wdckm7VPlKI4iNmoiGVw+FySkfHCFevRuilBwND2qFWCYFQgNJtgREX5TIFBxh/xs1S6hX27OAavfTqVzFFhPDS4O25tVw0RXGRz+ZPN4obKSnbgdCzenbYcc1bvRnfGkzw6sj0uJwXjudc/xpnLWRhMMPLsbTXpCkYl/0oufl3H3OmTFzCYPxHDezTCQ3cw6wbrmqgYYuxZgpHvvse5CxdRr35DpvbtxkXAyaalLGECI58SjKSTCWzcpCF697nFzE0tJgIGAsia01poHHCdaZgLKf9aROVDKuVfAEGBe1qstXBrEbILiS2KJJAtf16BG1lZbIC6aqPoPrJwyXKihVkLljYP70wasnipT2JftOhpwVadES30+k4Lnb7ToikwpJzrf/YC9mcsim6brgRcCbgScCVwVQK2MvmuXbvxyiuvmH3h7nvuRhMCkDlz52DK5ClGaRaboH0pLS2VCrKSrtDYa7KQghk2I1lz6wCzYT3HPSPTxDIoZbxcoyZ8NcGABIERuW6pxoYUdu1VOk9Ku+I4pIS/8srLBD5NDBiRy1Q6DXl30itGzMKMGT8YDwATCD7wVrMXplH/0/W28J9+154pFyp5wgTTKNeS+5kU8u+//94AEgXiDyIDsp1gQgq/jNjduSdKuRzJfkjne4n3FhizqXTfeutNVLmpiol9kfFQfU0na2IM17wuja7yZh/nf2IhnH72Isi6M6/qukCFAJAMg+qbAIrGrRgVG1pgM1cK5NgK6talKoAGWIG/TZs3mgB23U+slADeB6M/IDjabrwmZGzUvv3+6PdNmIMAy6hR91+TAdPGuNhZ4OOpAXA1MEED83x7zYf/vzfnhoERm0nLh+4xOhhBcDVuRK47ir+glTqTFu4kFkRcsf2EqamxmcpzFrM+9ezaivU0bkLm5TM4FrMBybGn0a51K7qW1EbpcpUYu8HgKVMPgkHmnBAnjx/Bzq2bUZRZgho0YeoyMSikOKxLl5zDfMiYfDVhklHcWzRvim5dOlM39+cPoYZS9prKhnItY0Vtvl8ix3JYBC+XIMUUuaMFP4f3yvAJQzKDYd5j6txpVNDFlJSrWJ5pXg+hSlnWSRnaHc2rFGal72wTXzJr1U66Jy1hoH06nhh+C4Z2qcpq6qpinsF7RJrg8wS+3JN/3YDPf1iKogWi8Oy9vVGsSFF89NVsrIzZhQFDBiHu0Gls4Iv9+qsPoxLZk7uenMAMUyfJlDyC72fMx+6TZ9GvU0O6ZLXGProWvT9lBTZs34W+lOUj/emmFa6aGn64wj5NXbwLHxMcyF1u9F+eQrsq4dhzIgF3vDCeBQZDUbVCSbRkTZEAKvonqaCv2noAB/fvRWVm0Xr8jh5o06Ai1jJm5f0vZ2En41KKMTtYZlIiQcgVBIUw3R8XkGCyTN3aNMGdgzrwM1+MmTgL81buIMXaFE/c3g6NykbRFSqdVefTDMuRS0Ymg8UHA8lwsUYhdp+KZ3riBVi7aQfat26Khwd3QJVCtBKIydIT4Vhy9YwlR4KTdLpUTfhpM96bOBuFixTEU3f1Qq/GZRAisMPnn+XL3OGU9anLSXhjymLMWB6DVvWq4Jl7OhIs5cNjz7+P80m+qFGzGlrVzGcCkc5cYUHOXUfp93kQVQtH4IF+bdCzXR2TQEBB+mdPHWfMyI84c/Y8Y0IacZFTesBgk7nLh/Pm/LkL+GL8RANGmjVrbGItdIg+tRVSLV2qBUcLiBZY0byygCgVYiFmiBMIET0twKHFUedosbJpeq01xSZnEBjRgmxdvRwwspr0+kKzmWgx1+JuD10vK5JoZwXB694CSWIM9Q6JedHn6qssZNqYrCXn/7c0uVe5EnAl4ErAlcB/ggQy6EbsS13o5InTmEgGfhtLKRQvUYxrfEnuC0cQezGWrr39TExkJOtoSaPz87sas5vJ/S2IinUsjWhiPaRsa39QLOQBMu4Xz19A5y6djJtX0SKF6Vq1kFb7aUYfqczYTgEKuSTVoAfEqPvvpdJfjW3FYgID4TezdlzJ4iUMYNhLo3MqM2kOpwLevl1Hw8A4TvTOkZfalx9cvHgBY8ge7Ni5wzAH5Vj2QbVHLnEsw4YTKNE1at061oojQFHWy5q1ayGU2SPnL1yAyhUr4dXXXzU6mADHqpWr8DaZkapK7fvQg6hSmal9JQWjL3qyxuoD/p2UfAWPPvYogcEOGu06oQ5dqQLo6p5KA3x0dH6OrSo9DDYb42I0CzeLxVGgv809W5lt12ZfnIQ2qvNl0gHR/Z2xt/qPxsUD9JaZNGmicUMrQxd1uaFtWLeBe34k7r7rHjRq0pjxN0fx3AvPMZ71hKlh0r59p7x7ONm0aMr1ZIv1CM/5x8rSCtWM1BOU/U9M1hsCRtRfoUN7ONm1nCHKqm2mDpVcWV3TGSeSo1ohtIgvXb8P39AlZ+uhkwgnu9GucS0qheUQmHIeSWePIjos0BS6q0d3GB9m+ckhmHGyZ9EqTlZkxbIlOEs03IWZfkqL8lIgNU8wsR8qU8co+k8+HUeK7Dj6M5C4MQOKc+jXLxQv/iOYSrRTqDGDYIRZpwSWaP/Wv7Ksh6kaOS0B+iyBnX/j61WsZbEaqYwKD4ugS1ZyLBqwiviowb3QqHwk8gfmgGo2fliyGZ9OW0oFMwUvMzVv37ZMg8v7BBDQZOcQKXMMl+k3OJF1McbPXIKCEVF4ZmRvlCxV3ICRFVt34u77hsH38hX8TIpy+F23ozYLJI56dLx5ieZMeRpvvDMRe84l4LYeLfA43av2EIy8N3kJNmyNQb+u7fDwwJZgoXIicVKAXACmLtuDtz7/zshu9MtPoUv1cOwnGBn6/DhcSCbjQGoiKoK5uLlIJLOPiUzvW4DMSs9W1XHHLSx8VzI/lm+9xFiK7xCz/xCKV64I0hpIYTB7oKpVEtCFkyFp26g2hvVty/om/gQ/s7Fk9Q405vN7mmxE3dLMhCHmjLU//GVloVuT7usfEmYKDsYw0P3dCXOwbstOdCQYeWxYNwKCAPirxoiSGBAxEhqynglZj0yyWn6h+OL7jXiH8SDRRfLj+Yf6okfDEghlZfYAAyojGJ8CnE5IxetTF2LmyhjUq1IWL97XlaxMfjz10oc4mcDECKERbJNWD87R5Ixcdi+VleQz0L1eeTzGOiOVSxcyBSE1ozWXfiZ1fPLUacMUyCIRyor3sn5IcZcS//n4L7hAJVOJb2RiNXQoaE7p/GSRsil6bXYSAQNRzAIETsaQKIKRi4bWFb0rICKgIYChxdfGSolN0WEzxdl0hVpIbMyIt5uWwIi3r6jYD1Hyymiia21VXnuO+qUNRu3LymQD6P+J9cm91JWAKwFXAq4EbqgEuO/qPxmGk1RTYxvm/Pozjba7ucekEnxEUVdqQkNbFzIClU3dKoEPH7re+9GwqXIH+lFK/zTuSTE0ns5gQcOddNkyqePJxFerWsUAmVo1a5jSC9oX5xOQ/PTTz0hkkWq1Wb58GXTp1Blt2rbiNdFMh5+BnQz+Vo2THXTF0j5UiEp3Y2al7EEdr0zpcry/CvI6Op7Voi1TkUpvk42bN2HGrJnYf2A/Da9ZJklSYxoN+zIra3l6F8iteT5jTpYzruU8vQ8CqYdIoR9C1zF5MegQCNizZ68ZUzGCBufepYyKbgtiK1ETnSHMcYQg4NnnnyUYOIWihYuZZD6BdF9PTU+iTlcK/foONJm+fvzxB48hnAZYZoOVMVw12jrTkNj7lt7IF8UaaIqNpp5jYpg9maGk08YnXsaq1SuMJ4Pa0nmlipUiA9SGcqZXDWNPVq1agdEfvccacOF45S9/ITCsZmK3nfLj3pSHA+auauzS06+CEicd1X8xGHEkJ+Roc1M5gxPDYKqyEyiIccjmA5CyL7LrbFwqFq7ZiW8XrMHuo2dRKDoCXVo1Qmemba1U3JeKK92ySI2VLlGUFcgdcJNFK7HCPfQg1xDlrlmzDu3btkMzxlj4Upn0IYoU+lOFkxRWQH/11dcQFsqK5/360IexIl+2TBw7cRZ+RKGlWf09gBW5fRhfQN8hVvlm5iwqs3cNogAAIABJREFUsbQZUNnNRDiZDpO1gZ9dYgD7O5NXYtKsBYgoUtwEVB3cHYN4WrB7dmyHIZ1qoG7ZfFRogekLNmDsd8uQwJiIZ+8ZiIHtKxpgE6xq6HSJyuAicDE5FV/NWYeJs5eiRIFCeGJEbxQqWghjqVivIDPw0EPDEEUIM/XLCWhKP8yqdAl6k8HykfTpn/TRCLzyxgTsP5dIMNIKj9G9ajeLL74zeRkr0u9Ev27t8dDAFsymRTBClJ3OIPYpy/bjzc+/Ze2QVIx59Rl0r50fh88kYPAz43D8EgECJ3fBfGFIY4xKDlMwh0XlR/0qxQik6qBNnTJ8uQKwdMcFvPH5dBw5ewYdOObKhQshkIwARUniKwX+LAxYoVgRNFadFbq3fTJ1Phaw8nrtmnXw4t1t0aB8NPzJiigxQC5ZjQw+SDEigbTQZHLe7D8dh/cnzsGK37ajQ6sWeGp4V9QsGgw/uj+pznoGs3Bl0iwhZy1NqRwybBNnbcdbdB0Ljw7H0w/0R5+mZZAvl7EyBr+EGTet/YyNGf39csz7jX1hRfZn6RKXQjet10d/jpjjlxAeRZBEMJJCIJZNBk5yqFIyGj0aVcWA9g0RJbDlOZT9Q+lwtagpwE5gxKbclfVBVLFyqsvPVgF88uW0dUa0kOhQZhC5XclP12Y1ERjRXBMdrH8vMW5KlhQt4vJXFfARYFBb+pGPq3xnxaCI+lZA3FVmhHPME8D+t8CICoRqLGJIxIrI6qR+61q1JeuSQIgC36+6gDlWG/dwJeBKwJWAK4H/RgkIiLCgM/dIH+piSUnJOHv6FE4zBlXuWMEs/FuK5QtKkCkJpQuylFMVrTapOelaLUt9Gvf3AO5TUpTTaFg9fPQYTp86SRY/gwo266pRiS9HVyIZ6mT4zab+d4lB2rt37UUSXfNDmfSlBOuOFaYXgJRwR2cDYy2ZVerwIRw/dpz9yzLfl6VCX5j7UxD1EgtETLZWz2GcxoxOmEsjYBKOsR8nOZ5MAqVw7mnlSpchqChi4iGzqCNe4p55jO1fuHDeGPoKFixi9mO5nckgJ28DeSGcJ7sjA1w0+xcmrwNJwoOBvMFIYnIilq1cgRQacEMJLuTar/pn6YyTjmJW1EqVqnC/vkSXtn3mfioW7WQDo2s3DbI3cc+vSuAQFMSETOYehBACfNSPqF45MdDUUxOYOEj6x3mWVtB1xaiHlixR0iT78eM5R48fo/63EZH5ImlAbEnZi9Hy5pGuSsxmv8375Bow4vFz+iddtW4YM2JhlmgsJ1GuA0Y0xXJVVZ2gwo+KsS8fbhapgWR6c0npj6V1fQ7dZ2YuWE80ug/RRHidO7ZHF2YxqlkhFJEECSHK4EBXrlAGR5va4FTmrxBoLFtFMLJiNdq2bIWO7duah2nmJSeUD4Plz59nGmHSVa1bKVNQR076CKRQ0dqz/wRiLyfSl7EEypcpAj9mg8rNIqdBrTqHmbGYu0n0C92D2Ge+rKl0CUrkgD6YshRf/zgXVevUwp0jb8PWDbvwzbRfULxYSQZ/t0W/NlUUooFfVmzFaMYonGGO3PuH9MSdPasiHzNCBWancGKFsIgiLQVJKfhsxgp8N3cpqlWgBf6OPmRbIvARXY7WEFA89dTtKBddGmNGf4zg/IVQvlpt/DhrPprUrYXXnu6GF1/+itXsEzGkVxsCj6YEI5fwruqMkFUZ0L3dX4GRyUsP4m0CiZSUeHxi6owUxMHTCRj+7Dim8vUl4CuCBlVpechgpgiyUPnIVFUvWwT1y+dH0QjWJydjMH/Habz++TRcSo7HI6PuQo+6peh+RjChB82X3JcyC+ZLFhocxHodqRj7/VLMXLKTSm1FvPlAe8aMsJJrWgLjRRg7xEKM54mBLiYmsfJ7KCLYyHm6U300dRF+Xfwb2jC7xrOsv1K7MB2u+HLn0K0riWDxIpX2HAJF0asR7NcPCw6xT9/BLyQQj97TBwPbVEQ03ev8WDzTl25a6bxu05GzGEMwsmbHPrqiVSTw646zF7Lwxodf4HhsKqrVqIaqpQj9mOnLj5XbixWKRtWSBVnUMj9KEeSwFmNerIWYCmW9OMk4JGUAkS+qTamrxVBuVQIRAhcCrGJGxJooOE0uUTYzlbJi2ExwNvWeQIZlSxISLpvc7QIjonWtG5bNjCEwpAwnAhL6Xv0QgNC9/Dn3/xEwImZEbI18dRVPIj9UuXRpQRb4EEAR0BJI8a7K/t+4/bp9diXgSsCVgCsBSYDGPIKRDBpYfWjQk0uRspNm0ShrYgqpX/kxHtNxCaYRmec6BaJlWiYA4W9iRhSja5IAGcWZirUMzsbk7hQF1F6mPU2HcU3WedyfnM/E8AvcKDuq4ozpjk3dUDGhakuuydL1pGQH0JgqRsaHyqUBNrqFR1F2dExzS+N5Q3XNXJ+hEgNib3i+GBxznpIVGTclesewH/KQ4UDoUn51f7PxG3lFAh2N0oAu9U3ZVk2MsZR3D7WgviTRlUyy0P1MdlbFLiuRDq/zpVKo/di4W2uMnrp4hvhgP1TbS/E4WdSTNV4jVxtGQFd287fx+NEYCSJ5jXkalLEfx5NDhKRTBN7k/ibAFErDpcbt+Chdy4yILZH8vQGJdT27Bn/814MRM9U9vnVmojjMiFP4MIOTgDQUA4uzaIFOI/LLocDOxmVi5abDmDWPMQ+sPu4XGIJadWujV5cWaN+oDMpG5CKYkyuAsQB01oEvkXccwcS8hUtMtp8WjBnp0KG9oQf10IVsVShxweKlWDBvPoN5hlPZqkGXHfaFn5+JS8CaDdvNQ+zWvhUrmfOB0XVIMQPZnPS5+uGDCOKLqOeRmuWPKxzDxwyu/nLaDNRggcDXXn4Qpw4exV9Gz8C5S6kYfktr3Ne3CSufB2PTnuN44bOfsf3wBdx6S0c8Mqw5yjOGQtm0fBimn+4fjuNUwt/5ah7mLVmKVnQfe3REX5b4DsSHE3/GegKK5565HbXKV2G8yCc4eC4ORctUwE5myrpr6EDcNagmnnzuMxw+e4V1Wpiti5mzdh+NIzOyFBu3bMeAHgIjctNScDmt5Jy0k5Y5YCQzJdGAkY5kRvazkvvwZ8cCwRHo3LY+Bnarj0gyOP60fEiGEXSniyQjRU9RpJJi+HnzEbw85ivEE4y8+NQDGEgXLtb0pmtXsqlYHhkRyTdCz94Px+Iz8cXPq/ENa3yE5yuM9x7thg7VSyDQA3Zi2eoitrd603ZEsWjgwK4tEETLxdez1mDyTGbTqlkbz93RDS0qRjF9sFirAJxLzcGCNRuZxSwGJUlR9uvTCQdP5eCOJ95h+mXg3tt7YWj3WigZSOBH8JrDFzmF1pSlzEr2wZR5DPg/goGcU6MY03KcSOiFNz9BIp9tn5u7onebaiiimoKcA0GUl8auGBjxAJKHPRRHITZBCryYEWWZUoC4XcT0vbJgCYwIJChtoK0zIsVfi5TYktq1a5sm5XqlRUWLtU23qM9SU5MNGLEFmZSzXEDBFi9SYLliUAQoBIpUlNBm0/pHwYj8TxV0J5ZFMSHqr4CHrTBrY1sUuKff1U/XVStvKri/uBJwJeBK4L9QAjLo0juB+6MOB2hIu5aaLwWOWhtrwimTqNy5fOlmYGpOm92Qni1ShqWUcz8wl5n/CWgQRBBYKLup9AfFpBil3jTK68Q6iE0xyrbR3Z3vjX4ohZs3Uewu25E7vWN4pssT3b8V5yswYrrnXO5p1QEj3sbwbLaXbWKXHSDiZ65zEhN5H2o/h37cvgQ7BuRwvH5GFg6gkbtWAPUAAy5knzZeP38NRuRREUgDrEmg5JGHmKR0lTyQsZbGwWxllPUcWdRlfR2Bsn+Mrdb9eC8Z62X8Nv5fZoBOv7yGl+dLJaJKXfU8uavD4gemHIZG7EFL5vl4PJec5gQqr4coTlsWYP2VsK6T3T/y5w1nRsxk8UwY/a4hO2lyNfmz6CZEpV9KTRBdgpQdy2S08sc5sggrtxzBrMVrsGLjTuSkZqBK3ZoMiGZGIlYvr1CIGROENBkIH8gJcvbsOcyhpVmuJg2pFHbs2AHRpKsyiD4DiDQz2LYyaUWTsho0iMUOw8INK+JLy3cSWZVFqzdhC6ts96Yi2qAaq3Wyb5rUmsJSphWQHEQlVJMmnZaCBLoKjf9xHT77ehrKMzPX2688QZQSh7fHz8dqpoxtR5eeR25rg/qVi3EsqXj4nSlYtmEvXWga4ul7+6Np6UAWSaTlgBJJJNOyai9TwE7+ga42m9GrU1vcN6wXkhmhP3bKXGzYvANPPj4UTetUY7q5CVi6eS/ysdBh/LnTePOVp9GxSRQeefoTHGXMyIi+nXF//5bYdfwy3p2yjNduZaHA1gQjrVlkkUwFZZXBCf/18kN4h/Ee2WmJGPvmS2hTIwL7jsVj6BMfwYcsw629muOufs0pY1rWNckpgxwCNB8uLiEKNvcPxtytZ/Ai2YTE5AS8+vwjuLlROdZuV9V1jotgU6jeWO452c+n+2L60i34TO5qKWQhHh6Efs0rIcqPyJ5v6PE0H4z7bgV+/GUBCoT64K0n7kJZugXNWbWDmax+RGR0ITzCAoV9mlVCZBAVdcrtJDNdjZ86C7NnzUYFBnG9zxTFkdHBaDPgNRZJTEDvXp0wsn8b1C4ZgAgV2mTfzrPOyIyVu/DplNm4knAJDw/thUHdm+IomZFnXv0Qxy/E474Rg5m+mCmB6Y0lelRjySUbo2evIoDeGaSkwAtUyB1Lbli2qJN9OQUSvvzySwNGlKFKWax0vZgRpSkUTSu2RPEbWpwFLmRBssyD/hV4iY+PMzEjAjcCPcpnLjBiCy4ptbP6If9RxXRYMOJk3OIz/wfctBTcpz4px7lAlTKJqH/2HpaFsX//u/KT/yMLnXuOKwFXAq4EXAn8/ySQlab0+kFmr8mma5QfPROEBWSpF0iRCVKKtFGK6JMkxVZ1tKSwC4SY+mzSleQRYX6npicXYgEVKtViIKzrldWDFa8qu55RsAU2FFDNc43eLX1ZragPBoRY7xqHgRE4Mcq+GIrfBSMCDzRaipWhzmMhkFHYPYyKaZztKv5Fbv4mNkNtevokkCD2IoRGUQuEnL3fiUIWGHFiMBzQYQFQlgcZ+Jl+ElSIxRALZE5w2Al9Ln1C95BcBMp0Y43JGb+DzoyXhGSqe5gaeI5btlgfgZVs9l2hBipMLE8gfSf2SkHvipF2Yk4cV7qrMMYLjJinJp3b5pC1cvbgHAOmzOP8p48bCEY8qQU0KYXOPM/KhBrJ940UoD8RqECJELSJ+5BAFJAk5Z8XxSbTnWUPA4xWb2ZBvG1020lAYbpt1b6pHDMaNUOLepVQPB+nSVoGdlDpXjRvLlKZyaBt29ZoxbiKQDImflScfYjK12/cjLWr17AKZg+T1lf9ELWYphIUtLL/FnMIk6f/jJuqVcft/TqhGP2NDMVmpiEnhFCxJ8grh3Siih5+xmDpiWRGSpQojtefvx/FmMJ5yuz1+Jq1PwqGB+PB2zqjV5u6nGi5ePPLOZg2dx0DucNw2y1d0aM5fe/LhtCViZXET6Xh658JuhjU7JOZhGEDuqNf9xYsQpiAcdMWMAhrOx59YCgzStXAex/MpqvTBgSHR8CHLlaTv3gL5YtkYtQTH+I0YyFG8tp7+rdidfJ4vDd1BdYzH/iAbi3xwIA2HBNJD1GEnLiTlh3Gu+Om000qCWNefxEta4WTVSAYeewTKvo5GHxLS/a/LeuM8DnxNfI11dS5sJiXixQi25i38Tyef+8rgovLeOX5J9CteTHotVVImR44C89LcmaRyaGCvTLmKN6fPA+79h1jCuKmGNqjDeowbsSHlo7fDqTh00kzTZapWuWL4t0nRjJIrDDW7SGLQVe1o2dj0bFpLYy4pQ0ql2GFUs6XLQdiMYlV67f8tpaJA6pg9JsPko0Jwr0vTMfStZtQtlxZ9O/ZDt0IYMoXoWsZ6ZK1ey7g27l051u/CaWLROC5+wagca0KZJuy8OQro3Ho9EW6dw3HqF61kN8kLCBToQQGfLE1D1Ro0/vFVLC3gr7ljqXc5+3atbvGjUnuU8rWIXZDgEN5yFWMSNlGxELIlUoARnEYAiH20CKka5wc4/7Gx1SVbQV+dK6yklgwYjNhCYzIbUz3UJtiRhyG5o/BiAVW+tdWYFcaYRU8VI54xbFcLQqqZA+OD60OC5z+6VXKbcCVgCsBVwKuBG6YBAQixHRIec2iS3MAfZFllHcUY/3isCBGF1dBX+3p8nrg/qJ4ihBmkPQ3+5fauao3OQPyMcaw9HQmBiIrIAOX0sg6kMWxvucytkTu9IZdkTuYWBRT0JoeMHRlEgmTQaVbMcKGnaDCqH+lkFsw4ujLNL6pyyamRYZEae3Gmups27xXNg2LAgCKE1b7WWQsghjbYUGUARvS+3m9451AhkJZW8X08FyxMtoDHTbBaTePQfB8ZkK++UUWDbiGd+C9jBneurMpSyVlkMn7O+5iAl7K+Hp1CqjvmSzeLDAWSD3Wj/XbHNbIcUFTyn5BHAPMuMc7qXkNr+JpRCyOGJdsk4HMiRmxQMRySTpV58hn6SpccZ6a5+kZVPjPT80bDEacITmVzK8iLjNJiAgzGNATwompQw9aClGm0Cwl7U8gofS9yXxoe08l4dcl6/Dr0jU4fuaSCagqxxS+jepUR7fW9VChSDDWLVmJmM3rUCAyjIpUB9RvWI8i5gymnC9euoypVOSqVK5Mi29HE6Cu+xOtIJkKahYf9ClmpRoz6WfDRjzLjFflogNNWlu9II7fPlOuGoqOE4hUQTwnyftfr8T0Wb+iLKtfvvr03QyGDmNQ9G68Pn42LtBSPnLgzXSb6ghmhMX8tXuY6WkRtsQcNFkcurZugg7NGrCHmVi9fjumzyVjEH+J2Z2YznUIq1s3rIRtBxj8PHUuCxHtwIOjRqBHx9oYy4rs389fz1iGIARlXsbMb95CuF8a7nn8fWYSu4y7eM+7+7fGnpMM0p66kmBkA/p3bYlRA9qiCIsPhvBFz+Qknrr0CN4d/y1805Ix+pVn0bxePhxhAPtdqjPCF+7Wm5uzTkc7hDPAPJfPSVYT+Y06Fg/6RLJY5Yo9yXj27fE4fu4M7rvnDtSqUh7Jl89TZnSf44IVEsT7cR0pWCCCLEcxnIxNxOffLcS6zXuQQWTQhcpup/YtjXVlxcYY/ECGIz0pDv07NccHz97OSva+2H0iFmMZb7N4zVbGkgSjZ6fWaNuiDtmYVMya/xvjhDawACHQtzOziLFQZGpWABavP4DR46bgJMFZg/r1cHPHVqh+U1nExV/G4tVbsGjleqQzBXFn1hh57PYuKMKaJAfOZeDxV94ni5VMMDIMI7tWRqTqyjAQP5hMUS7r5DhWBy52inUyLz6M25Sqy4qRELBQrIXOs4WU9K8yZ+l8FVWSki9QouJSYiG04KkYlGIxZIURsLBsiBZtBY0rPWIa3d5UrEmAQcHrAwYMMGDEvGF8bywosrErus8/EjPiDUY0FhszIkAjVy0b/2KXIu8iSTZt8D+/TLktuBJwJeBKwJXAjZGAFHcnYkDxt45mLT2MxYWl9LPwr4LVjcFYqisT71zV5mRQVnCGlwXdy2fKMBomZsIJSDfmSWUwpW4VIDck6YZKK6wIcO195h7SD43p3yjwWYqpIAAQ02ABzFU5OTe28Q6OSs1GhJS0X3tqoGSQQRCwCKFemeeg5a35m7E7db4ENDLpcWNql3gKaHvve3bP9Tg/8U/2zwxOvSNo4b/KEivjtbHb0cuGKMt4iMjdi7ZXx0iobK0MPBcYUXyN9mIZ6O2ebI2Alk1RLI3iToIYtpDLOGsBEV8auqVcZ/F+TuZYJVkSOPEhSGTMCZMtBTGTqfMMHCOi86yviRAxfbfsyPVz8F+AQ5wnz054Q6B/31z3TG49H4fU8hoSe2RIIcttmWgjB7EJBe5kVio51ZSrUJHZG/LRjceXVcqBWUt2Y9rsRXQnuoCL8ckIYaxJhZJFUTQ8gIHTaSwy6Iv2zL7VtgUzHjGYWcE8p5hyVdbiUGrF5VgLo0ChArwNaTnjHsboh5BwBkHTJWwbff+XrsWhU2dw96DOzHjVEH5E8oEKvPLkeVb9kXTWwcgJDjRFDyfO3IoPPvsC9WipfunJu1GhaKDJAjZ+xkJs3c2aIwxEv29oJzSqWgokdTCdNUk+/24BLsQlo2jJ0oiOoKNW0mVmXUg2rmks34O7WTV8YM9WpAaBmCMXybz8gs0bt+AeFsbp1Kku5i7aiem/rmbhxhPo0KQaPnhtOCuXp+PFl8aRcTiMR+68DXf0acr4FBYzJDOybfsW3NKpGe4Z1J5ghACGQCSHP98sO8SA7a8Rxfn51ktPoWndfDh2nmDkybFIZnaLEQM7474BrREu5Ttv4joWBr1sitaZuzUer37yPfay0FH+ImQrFGdD2SqAnTjEYRUyEzG4fzeMHHyLmQFrtx7C19PnYNfBC4wRYho9BkZHF4zGhdhTuHj6MNrQvU2uZje3rmsWr0Q2uWTTCXzx7VzsOXiKGS6iEExmSvm3LyamIJm1TVoo5S4r3rerU4zurTk4fjkdn039hUUa1zAbhx9BQEkDKFKY6k++sWkpCShVMJiFJQeic+MqhhHdeSIJT7/2Ec5cSsT9dw7GQ71r07WLXzCRgQktMpk7nIXSHlo0xFQocFxgxC4iNrZC1iDFVAhg6HcxCWI1VIBIFWwV+K5FTuyDWBB9r0N/a+FUrRG5dg0ZMthk+vj8889N0UFl37rtttuMhckGv8lNS0yL3LjEzogZUTvWTUvtr1y50hSaEvBRvRMVobJsjM4T0BEY0T3UhjJyqQ33cCXgSsCVgCuB/1UJyDOFVllubak0EqpIYEYGs2HSEi/jcGAg9ZQsadA+3C98adS7ZPYQuT9JiQ2g7hLPzE7RTMcrbxMnxpB7NPczFSw0TIhAhSdYPcAUKKTSTsDgTx0tg3pDJo2eETTmGUM1W1Va3xy5U9EAmsq9KywswijsSjUsbxq5TkkXC6Rr0pWkNMTs3oWmjVWqgTZmxXbK5UsMC7UVuU0lJLH+GQ2qSnSjtGHao6+wQLD6ZkCKJ5W9sl6p0GAw9UXtjfo9kjqK+ppFg3Sq0vxHsAaZgTx02aeOqBhSBaILcEk3kgeGyJys1EyEEQjkmEByGsCZpId2b6eOnQFCdPEiSEli8iL9Gaw4E/Y9iTpNGGM1JQOBIwW0y01efVPsiYBHLl37c2lU9/VT3I2YJgcsykaakp5oAIs+V90IxfjkyPhPTCRXrizqIiperXHpMHoHdRmxVpYd+TMAyQ0CIxZ1WVctB69eRa+eoVJ4ljozM1CYhP/9tmEdDh496MlPXZVuUKwZwqxWSXx4Z65QOd1wFMvWbcc2BrcnXUlEMDNs5WcNknLFCqJLe1aOblGP6Vh9ER7MdL5XMpEYH498TElXtGCkKYSoyazAeZr7kcR/Dl1MxLe/rGNa4Q0GNN0zsAuGdG6MfHzX/AWQTLYCTmBOKgWzZ7Ev51MYkP3dcoyfOBW1qlfB8w/egaY1iuN0bAImzFqCqbMWilzDqDtuw23dG7JGRwA2xBzHNNYSWbPzMF3OUpHCOAIfZtQK40tfMDICHZnC+I6+7VCjAgETxbH76Hl8NO5bbFy/EaPuvRd9b2mBVRsP49PJP5lMY706NsRHb9xPMJKGJ5/5gMWBYvDgyCEYxQrp+8govPvlPFrgN6JX5+ZkW7qhbBElB2aQNMc0Zf5OfDDuG2RfYWzJq6zA3rI89hyJw50Pv4gEyvS+YX0ZRH8LY0YMK+tBj449JJsyNOBwzXF8NPlnHGZq5HCmu0tRsJrAC5G6/vVjvZao4BzWGemI4X06mgxZJ8+nYDnryfy6fDs27zuN+Lh4AkJfRIT6oizT9g7q1gL96VZWIIwvksNFMnVwImbO38G4nh3Yf+S0eUn9mJfbnwtLJWZA692+LgYxlXIpEgVcHkzRxvkb92DGws3Ytvs0zhP8pabzGbLzZJNRgdXre9B9blDXxgSQUab2yNZDl3Df068R5KZgxG19cS+LG5aJ4stJVkgUaK4vYyckBifOLO9QnIUqzAoM6PDOvqGX3AIGgREFg4vlGMwc5krDK/Agitvb6uJkv3IsGWJVlIFL6YIVwK5AeLlQCdCIGdGGYAGQQIgC2JVNS6l9lU3LunGp/2prxYoVBpCoH6qMq6B5y3zovgJWYnkU/6K4k/bt27tg5H9V/3DH5UrAlYArAaN2OXEGKVS0gwg8zB5G67rYCynLjoLqBG5r90thghrV4zCuQVRi02jkCw+j94BiGaTTUaFWcqBMGmyVmUvsimFYxFIY9UvWe7kcMXUvFXwBChP/oesVi+LJxOVLY3EKgYgyQSVz/xKYieTeJfendMa1yEhM7gFbtnGvnzkDI4YPR42qZRkHy4xYzIQpBiRNbljSxFjnw6TOJSuj8gamcjwbUmxFSkqG6afiOgOoE4YwdX8Ks7pGsHacVdZTeX/1Q4fiPBwX5UAnM5fiQfhZGv3S0+hZExbuuHylUvcMo87jIyaJgC2HYEJjzqQb3BUDjlgygXu4E0VCdzemAg6mLDIIzKQ3iJWRC5aODBPQLrcuyoNATLpMDsGITMM5BBypBGYqHB2ksgNU2PRcxDplZPiQDQLBYhzHE009QJlH5eEiNkdu6E5RcjE3vobG8dRsue7N+FewI/8hYMShr/6KorFgxA7cIUeQTP+2nTE7qISvZQxIEoqSzchfuAgKFCnDmh6lsO9UHBXaGGyKOUDlMck8KE0G5bkO5sMtUCg/qlYqj3o1bqI7V2G69wQiii5K0SG0UGf5IJQaeQYn/GW6Wu06noyVdBtaTNedk7RulyheAI8wqHlY16aI5oRmw2biifrKZUamAFqKM31CCEayWE2cLj/LVzENbjEqtgxWr1TS1DJZs13K9mZmBUtBh5aN0LNNbRT6X8njAAAgAElEQVSNJPDhZNt06CKWbzuMzbsOMY/3Rea99kVxMgMt6tdCuwbVUb10uHkpNTnPXkrC7LkrsG/vPnTs0I4FbergEOtg/MQ6LMeYx7tZg8oYyUD3S3HpmMzYlQOHTqA7s4F1b9uEGcKu4MeF63Hi2CE0q1cVHdqwymeBSFKHVHIZcLFsy2HMJROUncIYlUG9UatGCcacJOGzSd/ROpKGds0aolf7xggTw+GsQU7sj/mXmSH4wc8rtuOnxetxic8ghMWEkggSVNHesLh6efjG5GcDnVvURbdWjREdLKUeOM+8yIvW7sXyjbsJuE4Y58oKpQqhYfXSDMZnju0yhZ2UdWxDzEIGX7YTZ5OwjokB/q+9KwGPosy2N3tCCAkhIYSEfRHZZAdFZVVBFFFEBxlRR0Z8jjqjjsuIjjIqLshzRBQQFPGpuDCijI6gqIgKqIALOwJhDUsSAtnJ+s75/6p0pxORLO8R4m2+fCTdXVX/f6q6+p7/3nvOV2s3StJ+uJDj9Ti4o/bv3V2G9DpDOiArFVaSAXsYSNmFNJSD2SJrth6QL9Hsv27TdknLzDXnrl3zOLiunyHndW8jzWPCJZAlZVh92QPBhOdeelPSkWUaev7ZMgzjiK1P33bI/SHVyZue+cxaKEofDNwpmkA/Dm9pXr6BNwSurpAIUG2L2ZN27doZI0Nut3HjxjIpWbc8y20M53Y0PiRp4OrRt99+a7IldKJldsSkkZ2yLipgbYJBVEpKipHkpT8Jj+1K+3L1h0SF2Q8+z9e5b7f/g+OlaeL69evNXFg6xv14v+5zf9I/FQFFQBFQBE5zBPj1novg/id4fnSCrD0JSGZGphw4eBh+G+ivBYlIO5JhfsLCw+DxEWm+Q7ahUqEhlCNjIHcfiqD75527EWTDZTymsSTEUzyoUA6lIugGEYiJjkAsh0oGSvcjyG8A+X5+kx4DkckkYcBK/16YBNLxPTbaBvMpUCVFEy0qSbBgiyA7AU25+/YfgphLpsTFRMHYLxoxPvp9v9kkL8ycJY8/9pC0TmwkB2CWnIPe4eaJ8TBght/G3hQjtUsCFdc42mQd2PTNCplsKHJmoPwiNibMeJ0kI844jO/Qjh1bYIzImoAM0DwxK7cIwi7HQBYCzNzCQBqOHssy2ZJj6OeMhHIo4848ZDKS0FbAVEeLuBAsgoM8kRRgIZtVF/sPZcAqADL5KF1nbHMs4zi8wbJg/JgJ75MIKHFGmXArBAvU/P7fuHknyFE9uNY3Qbl7OOIQjONormSk5aD3JUMaASvGQWzwyc7Nk0z8pMIGgF56DZH5yM4olKZxJHCwz0D8uWH9ViiTdpT6wJOtCvxhpspKcdkiuIqyI6cxGbFs233YiXg1xyCqdeLbMh9jN0vCQDwTrpxbNm2QnzdvkIPJe43BSx7IQz4Cw7CoOEnDRVQUEiERMU2hDhUsO3bvR7lQkqTnIIgFu/XDya+PCycWH5R4XCQJTePwIcJFRDUksNl0fCh27D2Apu0USckslGzaoB8/JmfEhshfr79ULuvfTeohmC6ATBulUWmyWIyT74/UZBGcR/NgVngIF+jBlCOQog2RVtEI9FH/xzRmBhrqD2aVwFVeJDYSZUIIakMoQYxINhvj35Puh2MfRuCLUjNs2wimem3iI6VRCFg7VSVQ38gUaSFVxdLgo4HgPiYagTOeI6qpGbxQ8yW2QRC8VljhVixpGUi9gWTENQxDDwk+QNgmLRv/IxUZVS8QWaZ6YNpc36AOlR+CdfyA7DCd2RqGfmyyx/CNihkJYTga2GIjkH1wTyNJCJUtTNkdi+jwAcPPgSNk1gjaQzEmbIeSTPpFlvZQFeNDHxEEA0UQwQCQC9aBFuCDA9sR2ZuSbT6gJQCGRCmhEW504VhBMawV2FPtjHWUDKpx3GNIf+6CsWMygmaqo0VHR0u7xCjg5i+h9JLJz0B+FMShCMwfDWnMeu2FgWMSmtKzuEqD2rdE3AhaxMCTBKnLIJbrgYz4I51ZiMzHpqQUk0Fp3qwJZH25sgCXWWTRWGvpkhG3btW9cN3+EFeO11WacsmISQfjRuNmQtqjb4mZEb6fKViT7sbvbrO6MTRyVDRyYR7Fv62iVZF5P8kFiQWzG24Dudu/wte5H97kXBJhX7P9LXw/V3/4YEbEl2jwuDwm5+Rxb7ekSh+KgCKgCCgCdQ8BfsWzF3fmnFfkskuvkNatmst3azbI5ys+hxT9GInF4tfqb9bJ5q2bTQbhkhEQYWmUKNOmzkS/ZazchAoKlh/Nmfs/kgqbhMhGMXL9DddiYSxZXnl1kXSA4NAVoy6WdRAR2osM/rl9e0ubls1AgIpl/tsfyY9bdkoTmBDu3p0kTbHofMklw6VNq0iZC8PnpD17jVHioEHnwWywAZzhP5QDyftMTDZoyAiYLfeQLSj5fnHOyzJ96t0oyc+SeS/Oll7du8nVV10MN/R98sbb76NM/ihik1DpDzXTwYPOka9XrZcVX/1oyqdYMlYPJROsWmBZ/8pVX5nezt+hXP8A7BLeRS8rvyspIpMLwZ9BA/qj+qaffPrxMln/4wbEmgUw2e4rHWE/8AWEcz76+CuTCerZqY2MgVhRm5bA7/st8i8sLO+HQTTJ20XoY+3Vq48sw2LuN99+B/J3DCXrUDEde6X0wELpTrQi/OejpTCfPGCyOU2aJMo148ZgrDmy8J0lkvTzLmnRrCH2cQbKrXua0rHFH66QJcs+kyDEhL379EZlUIxs27hZ/njTGFQK1UMFy2F5952FMmrkCOnYvqVZaGckbpS8GJGbr3mXjJRNHZQXQq785+AUZUbsYrr7sKGMh5xQRs2+7qgz8FevDZimM3Y2IAM5OElJO3+WfXt2gcGmG7YdhPKc4HAw0YSWEt+qvZRAnncn3Lp/2JIk327aK1uSDsN3BL0YCAJZK0cXeNMIhZ/6UKFi9Q8DOtPUVIxAGtuH4IJvHu0vF/VsJuMu6CldsYIeYNJvtmGZ4/FHTwcbs2n0g/YmBOPWfZoBfTDGH8g5MMClSgICWIb9XE8PxLEK8o5KEFIyhf4Qy6WSg4MI/TAYwAZxFZ19YCAUQbQLx48VQbaSbwWU0YO8cCBSfZSE82c9JYDNR/BJNYhgBLXcL13nS0CgkC2UADT6h9AnhPWOeA3xOPo5qNCEQB8N2ahcNNK1TDUW4kU2TzEraIgi54Pxe1lqlGZGbNcIm978EdyyJpRiA0i5YjwkD9ynDWCpQQ7Kgka4MIwRBaggLegBwgqFScfywie5cT4HxDgQH+JCSJyF2KYTc/5o3kMmxfNQbOoy7f/ckMcKYmkY5uwHnEtQX3kcadcQSDjzGMYqCWOhDB/rWbmNsWlCP0sQVCaY6mXTHqiJ0eFwL0M+U4Rxs/kskHdac24pwedRvDKXbQUtWa4sr3v9c4WDWQ02rPOGR68RepH4bu/buOZmSoyCBsvezE3DHtN1XndlgN1jua+55V4uGalonFbT3Z4r98d7TN6veT7N+psioAgoAopAXUGAa4eH0nPk1jsflKGDh8nwYf0R3P9bln6yRCbdf5s0a9FE/gMT6jxk5w8dPiC/Qxl7dGxr+dPNfzNkZM7Mu+CkvhPBMPoR0dOZDHPp+/9+t2zfsUXuuOMRGTywr9x/7+3y4ftLJA3B+BgQk2ZYHGYPw72PTJdNOw7KDdddg4W0bPlyxWqJb9pY/mvCSJny5Cuo9vhZ7rn7z1i0DZMPP1iKWKUERAA9sfBY+2bdZrntL+MluF5jyOfPkz/fcqXMmvk2RHTS5G9/vR1Zm0CZ9uzLaCYvkIGDz5cdO3ehMmAniNEwGF0nwVtuiwwaeD7IVkOZ/eI88908ZPC5RixmyuNPy+fLF0gKyqKvuvp2KGWejdcGyA/f/2DKrH5/zRWy9D9LZNvmHTIIlRQD8PP9hm3y4dIvZDgIHYWPli9ZirKyErnxhnEo539NjsN0efx1o+WjxUvR65qLbYagjP4nLJLHoWKiBbI7L0gbZKIm3Hi5zIKZ9K5de+SPE/4AEnQUBsnLpUfPzhjDWTL92fmIkQrk0hEQ5kE1SePG8cjYhMmMWQtk2fKVMmzEIJzDC2TT+j3y2ivz5bnpf5dGDcNl244DMu2pZ2TihPHSr1cX65mGGIllZkZQyyEjlpD4JhO8ZL6qeOHXLjLiBG6M60xtoWP04l34UpodYZ0hg03KnrFpB3V0AVylRsDM1BKNbIpZx0+HdOo1I6DOwsW9+1AuSplSceHtkZ937JLk1KNYUS+GShbSVEUBSP2BFCC7UY+ycKyZg2pCCFbTY1Eq1a9rc7kKTLtzQqRxSGfQT+d2UqPjCJBDg3B8yr3ybyoYgHAwBVfCXgkwHK5IFyPIZaxbjHrKwuIghLgkJDB4BHUppmoCujZwZHyouOKOAB5/5eJTGYzMRCjUw0APTBDOFGIRFROQSeGcqShBFQt+GKGra+oEqQVuGpjx/iKMhQ72ASBLwfT5sJwXJVPIyOAnH9mcYmQlgpH2hGGIyU6UICNAMlOPTcrcD4JtsnD2M5HZkxAwY1Ia6DIQNooWfC91/UAWkN4lRnwuDxe2P+ZQhNrJAOzbEA2kSfzQHBdMtQg8URwQZqSUCzHGIGMiSILARjm8ZlxVsQ82tjHvgiwTqQNJRD4Ng0ifAE8AzrspnSLJwvOsHCWZw87N2EswHspY0MemhNLEVKgAiSChy8dNgvWqwch0kWiRGJuySaiFsBHNKALSsMn8AwFgNonZBUNGeM3aOlnv4N8N6vmcm9nwlsNlZoQN60uWLDE3PMryMqvDB0mxbfjzKHS5jex8zui+U+sdWHN1hu/nw81qVJS1cI/tUcoi4fIQGHeMblmZ2+fiEpGK5lPF+49upggoAoqAIlCLEeA3yjFkCJ6e/ga+/wLl9+NGyowX3pOt2zZjNX6kxMQ2gKjQXunVu6t88eUX0gPl5OH14mTOrDeNwujURyfIJ8u+ggjNUekOw+a3Fi2R6268XlLTkmXGjFelU8fWcj1W9deshPIlGrqHDeoj4ShzYqhz75QXEbeFyqT7foeV/GCZB9Gdzz/9RJ584m8QbHkTgjUhcsefr5Vvvtsg7y5aKkMH9Qe56YPSqWJ5GEqevfsPlN59O8pTTzxnxpKdcQSeZ3+VRCisbthwSGbMnCFjr70KPZBdkW04JG8s+Eiaoaw+E4uoyRDs+QPUNFu1jJWJtzwqHTv3kBvHQ5of/cUDBo+X2XNekKjwfLnvwX/K6MuHy0j4kW3askveWbRMOnfpIAdRMobAU8ZdNVSiG0bIo0/PkQOpOXL12FHSIqGRfLb0R1m3+lN58IE75JU30Fu777D86ZYxWHCFt9wxOs/7yTvvvC9N4xPl0kv6SUYWS8IFWZBYmTr1v4158VWjB5o4Z+G7q5BFWSoPPXSrvAbvuRZQk70GIkPhYYhTEJcUI3Z7af4HqA7aIzdMGCXtWifIqpW7ZNaM5+WVl59ARY+fpKUekQcmPSl/uW2i9Ora1iw4M9Zi7MeKHtcrxpIRN+5zi7bsQmh1HrWMjDjycQyfGfwaMkLDFZMjsdEeH1wdR1cxg1Bj3mIUnRDU05SGLe5YbWeQyJ4Cluv4g5CwdpCqCcY4B8FiDhp6UjJyZT9KkbYmH5Uftx+QbSjJSkOD8nHItQaCNETgBMVH1ZNO7Vqh96CbnNE6TqJRyhjhjwAbLJ0NVPAsN03UJqtAKTW6kjIYRUDN1XauzJurgSvpmAtr+vxAGEgRinGh0jCQQS59MWjux9I8hu5+hagrNIQKqhCMxyklBwITRAUEk3XAhWlW4dEwz4sNv/n5MfBGUI/90hHVHylTk18gP8FPLlfucewQ06TPVW82hVG5gcdGIMuMDFfYqUMNAJldKESKkaSrBFiazATJBOfDsWJfRjrOHsVkasyZIsZsemOwz5kaQXKcM/Mf9ou0TACwO466rwDWXGEuIYaMgOxAUYJEiNhRdcvkjzCGAjq84hyy3cQfgXdQMZr7gTszV0UgH8Y/lfWNeC0AJXI8JntXitAkHwCCyEup2GSjMCcchzgzY0ICa86RkSbENiRz/HGuk0L6hzCLRNMjMzded7hRWNbjrBbgGjPqcMwgeD6U3pkDN1Ph9nC4H1q+h83r7A+hh0qzZs2MUpXbOO66rHuXTLkExN2X0XQ3zYTIbjnSg25pli/xcAkF//f0oFi5YJfkmOY2Ko04iwO+GRkenw+XtFTnBqTbKgKKgCKgCNReBPjdehQLiKvXbZV3Fn4i14z9vSz56HNoBgVKg6gw/NTHd2cRRFH6y1vvLJKo6ATEUCWSjhLoQ8kH5GqI03z5xTKJQ4A8YFA3efKfb0vfs89DbFYiO5N2oD8B5dFNGklW2iHpjl6Mc3p2wCItv2BE7psyWxLbd5XfXd7HeIZ8+91umfHcs/LsM4/AV+s9rOjXl3HXXCZfQbBo9arVMmLYEGnTuhUWkP3k6edel6i49jJgSA+Z/NDTcjQtVWJQyjVtyh0SAfWt79ftkLcWviUPP/I3iWiAngrEhP9evFyy0CPih4XPfCykjr78PNMDc9/90+Scc+HPBfsEf5SFjxt3u/zXn26Rdm3j5eV5b8mVV1wqZ3aIl92IId+COFH9yGgskJdIi6ZN5QLMmbHB3Q88AauIAImJayNRyBBlHN4j6Yd3yeSHkSVK2if/885nICGpcl7fzlD+6oK+kWiQuG/kSwgnsY+lX78eKEfrgVgzQJ588mm5805kpdDzzNgm5XCqPPbY83LPPTfLooVLpR1K6UbDcy0wMB8LrFxoBJF7dbEchIDSteOHS5P4WFm7eo/MnT1LXp03xZS5HzyYCtXVqXLvXbeiTCuR9iPGQ47hoq1E8Sw8e65WV4SqTpIRWwrjSpJypd1tnCEYpCQ03mGAzIiSbQbH6b9gmoG5Ko1gEelC/m5NauxWDLwLjFsopNC4Es6g2mgr+Uk6ejf2o+HnYHqmZEF3jfV5hfDXoIpVLHxJmqKXpBmUuBpA8croftGHhJkYkJwCBP6UsGMTF5MiDO6ZsaH6AK8Svr8EQTeD8mIEeCROjli2LacynzlkUhjkmmCfQTiC2iI0TRh1LrAf1/wRF1WA0YImkUCQblw5rSOpaR4HgSIRoN+HH02IsB8qTJjLhCpf5HaGHPECss7bBm0TYFvXcn++n2oLlOVj+RL/GXMd7hu9BCjt4oN9KPwJJJsqR0b40bMlVFyxp4oDdcFL8F6eh2LOA2Okf4jlKaAINA8iWUNGg6SN55bjJjEyxMYpoyOpovRdKDJTPD4/mMUgNmy4IYcwNzFCzI+/SVhwnCzFw2+mhIsEC8cnzsyrsAyJmMBFlooW3NDkPEymieiQuJCE2NPmPmxWx0lWkrgY8mKl+NzMgZtRcIN5EgtfMsL9kQSkpqaapnV6f7Rs2bKUCLiExi3Bco9vsyHMNAEzx9/Eqmw543bG6hIK97Ngj0dSbrMt/HgVGi1zjr1sqtWdx4mIjQcR/U0RUAQUAUWgriFAMpKG/o2jaFqf+vTr0rZNR8RXoZIAUZmVMBT2Q8l47z407O0lH6LvYfeeNFO10adPL/kJYj3ZUOSkNO+FwwYh8x8rL7+2whARyvu2bN0S2Ypjsn3rJsRZ0XIRgu0zEeAj9BK0Z8r9j8+Vtp37yOhLOpl45/NP18uCN+ajH2Uy/v+X8Sq7+aZx8vVqmFp/vEJGXnKhnNW1owlxHntqtrRq20169e0uU5+cJgPO7SObNm5F03i4/P3+8TCL3ievzJ8nD/3jTmkIUpOF8u333vsMZVjFVpEK/0YMR28F3j9p0uPoJRksQ4Z2R8VJsIwaPVH+/vBD6B+tJ89MXyBXjx4p3SDyswPZlXffX4Ym/WjMO0dat2wuA8/vBTLhJw89+gLUv/ykW4/ukgfhpdhGcShNz5ELhvRCI386rAmOyOZN38mOn7fA+DjW9NE0ahQLFcudIE7fyY8btkq/vv3QCzNAZs+aJbfefqN0bpcgGTklsmP7Xpk582W5794/yeL3lkmrZgnI1JyPHh6bw+BcZr+0ED07ORDIGY7SM5CR75LkhednyEtzpwmSPbJtV4pMmTJV7rvrNunYNtGsYIeit4CxlLWvsAvPFT9O4zKtCidkVpcZFHoFfRW80X35l2CxHSfer3orADimNybEte/kUd3/3cOZYNaOxjzcv+3v7pb22VJ1AQas3jvg7z4BrO903ADXBLfOcfiLKXMyByOpcCNLL2DMm+xoPIdw58bjOiN2EkrmT6+5lP5RWhpH0mfH6z0Hd9/mubKQOrtwsfbg4FJA3wvXbm66fXwuaYcQmJctup7hes5X2d8sI7fPeQQPvM+TZ8bGJsn8abM39rcyuhAuXnaIHnhczHwvNud8VYipZ3P9TRFQBBQBRUAROG0RIBnJQDhyFMH18zMWorxnrUxAr0L79nHy4tz5UHxKlVtv+6N06dJe1v+UJLNmvWZ6FO644wbZu++oPPjwozJ46IVy+5/HYiG4SFas3INyqAUSExOD/VwPBacf5c3X35LhFw2SsWMuRE/nMShr5SGgj5VHn31TMvKD5J6/XGkWNOfOXYBe3zS57+6bZf68BUZ5ayLIyLofNsnb/1qCvomzIDl/HrxOsuXZ6XPlwqGwLAAh+Oc/n5XHp9yF0qxkeWTyP2T69MkQh4mSac/MRl9If7ls5LmyZeseZHY+ls6d2kJtK89kd66EXUIkVKfuuftBORdlUaMuGygBaGYffukEmTzlCWkc5w+i8jwC/4vkIpCKH9ZtkGUoSRsExdId27eDTDSRi9FjE14P2Yyn58IWIVf+eud10NGpJx8vW2PEly64YIh8seJr0/dy+ajBsnrNOkgRfwLFyjNNJNS1S1vp07M9TJ8/hfz+Krn5lptk4dsLJT6hqUz8wxg02RfIvFcWQdZ/n9w6cSwyRv8GYWyJzMiFkobe6EwcM75JtLy+4H0ogR2T8VBYbZYYJ2vW7JTpz81AadY9ktg0RpZ/9a288dob8sB9d8lZkED2p9wywyUsdrKJ33exsqYv6FNWplXTE9H9KQKKgCKgCCgCioAioAjUHAIkI+mQhKWM7YtzFpkSrZtuukH69m2H3pF5KHk/KvfeeyckYmMgT38Ygf5cI/8+adJfJDKqoYy6Yrz8fvwNaM4eZuT8f9p4GGVGT2F1PloefWSSrPxqpbw89zUZe/VIlEUNQ4bjM0lCP+/loy+WGfM/gRHyVvQ/wKIg5bDs3rFJhl84QM7ufYa8MOMlZCYSUaY12sgM/+v9T6CCmomMTYIkJx8EeSmRq6+8DOVWxTLj+ZkgI/dDSSpcHnrwManfoL7cf89EWfD2JyBQP0CyuB1KndJMpcuY0cPhyfYjJIJRpjVqKCpi0O8xeTJ6YnrBDPgC8YfS5EUjrkGm4zFp3qIB+jz+AcLQWdq3biH79+xGY3w4SMsI+eCDDySuSRO59GKYVEMq9/Pl62TR+4ulS8e2qL0IknU4RocO7VDiNVI++A/GsWGj9OnXW45AerewKFC6dO4ka9euhclhtpx5Rkuole0AuWksY668RFatWieff7EClgsdUZkTbDCccON1Eteovsx/9U0830GuuHyErPjyG9m0+WcZCkuHTz9bbuSGr7t2jLRo3kT2JWfI4088BQybQRQgAT0zSbIZ5pCTH7hXzkIfj6moMQ3Cth/Vm4xUuC5dzUtOyUg1AdTNFQFFQBFQBBQBRUARqIsIsEj6KMrW/dGb+fWqDQh818DXbKB06JiAgHglSrCy0S9yERrE4XaemQ9j3GXGk+qqq9DcDuGfx594Xi4eMVI6d4Y5NaLYdGQtFi5czFZbufEPY2UbFKy+huRtPzTAd+7YAY3Yn8puBMaXXn6JvPbealm7aReUpc6R/bu3m6B86MDe6LUtgHrWxxIfFyfnnNOXUTPUoPbLdz/8hGzMfhM4n9O3D1ShOoGopMviDz5EED4O5U+hppTspw0/yR2334yxZEGJCqbEIBFRULA8t/85IAEdUH62DpkRkX59usBwOUTeeH0BlKk6QSa3sxSj7Hza9Dky8orLsE2QTHpgurRv11bCUMoUCsuDs/t2k45ntpHP4DEXBj+Ps/ueBXPgYCiL5kMCeS36XtagFCxX2rRpK+f17wNiEA8xpb2yYsUqST54EGOMlp69ukuvHl1lw8YtyJqsNJL70dENUQp3HmSNE0H2skCY1sqXIBsNGzWSls2bIbszzOC+AlmWRDTh9+3TExLM30MhbDua3ftJUtJuHPe4nItytVj4sKC7AdmZ5VA622hMvs/q1g3Sx3tk9MiLIaEMA2wnK0IjcH/TC+tUz+A3JSN18ZOuc1IEFAFFQBFQBBQBRaAWIgDpGcktRo+sXyhW6QvR35gOkgFzwPBgY8ZHRcoIZAPYp+GPTkxKzeZDfSsOmRI/qOMcTE7B7/HWtZ1ea+gdPZySDgXSPGnevCkc2o+bIDkc5U9UvEpLTcPf2dI4Pl4eeeZVadS0LWRq+0tW5jEEydF4DwJjKIDm5kBoCL2fEQ0isF9qW8LDDcaJh6GI2iAiHBmKCPSUQI0UWZ2UlFRkABJMjyRlcw+hR7NpfBPj7VaA5nxaPYShTyQyks34gmNhvuj/jIwMkxD07G7bBq8TEB+6rrO39iAMHqPQDJ98ME2eePI5ufbasdIyIdaMLSY60ggo0Wi4CAI40Q0bGJVO+nWwX/MQms0p5x8fH4dGdtuDSzKQjqzFkbQjxlssCmMPBhbHoaSafvQo9pUB0pIAr5FwY3WQD6uCcJCk9RtpeggBgIQmRhWUPaMkKuxTjcJcsoBHFkrOuD/aXhTgJwrnikI3Vq4/QPYji0RT8KYJiTjOMYkHxmwFDmGPL6VE2fdLs2rTMuBbYm8vWO8GgqpewpoZqSpyup0ioAgoAoqAIqAIKAJ1GAGSkeNFCHAhilMEw+BgeHXR6y0fAa0/LQ6oVmmaNXQROWgAAAt+SURBVCHeAiGYAIgD0Ti6CP4djFL5dw7MchnsU/WRfmjcgDL4Viuf/lzoFUVJEDWH2J9AxdEi7OvWux+VDt362nKpCATEVOVEY3UQRHZIRHhYChMZtRrukyqgCNaNWAwFL81iPgVrrLhLRlYmCEAkRI/gEYZHALYLRKBNYSEjNMP9UyAJ76cgTQEUtUgw8kEeGPQfx9/+zACB4ITDbZ7u7ZP/8ZjcMnGC9IbPBw9uFDchckThmwC6l3OMDP6BifUtc7pqzTHNIU0mh4SK2/CYwbCTKCDBwtxCQ0MMiaFyLEkM/y4AqaN6rLHAwL9CzCeI5sfsiqWwE9VPsW9DgEwaw/qFGdNjqIHxdRKTcHSu58KTJIz7pO0B3hkIbIux/zCkRkoo7Wu25Tmxaql1zoG9Dn92dWqKgCKgCCgCioAioAjUAQTo25ZneEMh9PlDgkkqoGQJsuEHn7BiyOcHIeimQmY+sgyU72cQnA8FrVAaHqP7gMQlFN4hJASFICMMri2pMbGuUUhliB5A5VAaM9MzDiqZr76NvovE1tK3d0coXCEYRxYlAESlHn1I8J4SRONc8Q+FF9pxBNh58HSjnxvJhy0vssa9jPgLjAcXFKLQXM8xMCBnYJ6HAJ3mwCRKRl6HSqiYA9W+CiC7HwQyQnVQEobcnDwJDgvHsagU6ieZObny/uIP0BcChSqUPvE41OAsyM81xMAqXDrKldiLOwY+R4JCCf8cZC8i0CTP1wyJMqqeVl6f2PizeRxkIA/ZED5IWAIx3qzMLCN3XA+yv9noKyFZsoTBlUKyc6fypvUpoy8Z7C5IsIAfyUgw7B+YfQkOBuEhseFJoD8bxhZEXzVsS2VaQ/aUjNSBz7JOQRFQBBQBRUARUAQUgdMOAQaw2SAYNG1GUIsgPR8KTjQjCA2lPxcICaXwTXYCK/FGuh+BPMhIEFb4Syh5j+dJTuhOzuDZiHgimDdeZzQ3QBDMIJskhZYAASgRYnYi5Vgm/NJCQIDgrwYCEYLgm8QgNycLATxKqvh+7KsIK/lMq/gbuwMSCmQNQDZIijiuAmQOOMYQkKMikh1Hup/mzcwYMOAnsXEtJWjPEGBk85mtcDQ4SUaQEQnj+DGfLBATZitY5kSjxHyUmjFrYZRQkV1wZfZJAkxxE60LmGlwuEIuskUsyaLPGMkQS9sC0I9iEDHEwRI+kiBLlphFojMDCQJc7ejNRvVRMxdmpaxEP49hiAxLqow5uNUnJfkx54PqWDRINn8HA8tcW4aFYzPbUkSiRf854Mn3mowRPegwBpsVKV+UpWVap92HWgesCCgCioAioAgoAorA6YIAvcaYBWFZlZXGZ5BrVumN5JIjnW/Kjzwr88YjCwEtC31s0GwzHuzF4IMkxPvB95j9OtvxNeYqjO2B8dlFv4nZPcyMQUxIeGxg72znkBCSABMwk+iYcjAbsJvx0jvMGD5bEmLG4fxvZuJYHdhxubYFlgTY1xmXO6TLEDDHy40mwaa8y6QWsE/Oww6DJU52TKYjvPR/YzlnIOA2HJN9b+kzeIKkyJ2DHYEdo/dzLoGyYyTBKzsnd/AkXqV+Yw5mPD8mK2XZoKUZxlbCbVF358EyLXraVUw7lIy4Z0f/VwQUAUVAEVAEFAFFQBGoYQTcSNwJk9041UauPscqH5bS3dsJo51Q1m5Thoz47sY5lOsBxz9tx4I1QTYPJ/h2GlY8T5nXLTHy8zZYqwwqZszWHLrMscwftj+l/JC9fN74aumxLdlwSYf935ec+L5eEa4Vvcd73w5olZmn93vd8+nWzpXO0GJpDMj/j7IiZuRgWRVdBlWdjm6nCCgCioAioAgoAoqAIlBHEDBBYhUjxbKGy262wQHGybRUCBOTG14v2FDYMYM24/EJjs37uYWHjHgIQSVPBDIbpaSndFMnk+NmY8rs0s7LQ8V8Bv9LE6yQ0pz8WK2BNI9bA7mJCsmIgzGzO84xXHTdI1qc6poD+8mfA32nIqAIKAKKgCKgCCgCisD/MQJV5CHlRmXzCV57M7+WD2TdpIfvDsplRbyCcEt63P3zf5tLqdqDfRZepKZ0JxXtz2dO5r1VC86ri3NVZ1s6vdLchJMRMnh6siLusx4aaIUHqjpf73OjmZGqXam6lSKgCCgCioAioAgoAnUeAU+Q7Bt4n0TQjU08QbKbuXD26JIRp1fCAFlBRsQC7F0ydSIC4wmZq54xsCVaNhvgQ2o4H7c6yoyLT9j5uDj59sOc7AVyqshI2QyU1zl2zg+Jnouqc4qcVnb32ZO4Dn4FBCUjJ3uV6PsUAUVAEVAEFAFFQBH4jSFQloy4nRwMQCsKQsuvn7tRus2MePViuOzD7Icr8BZYW25lSUzZbIrLVPB+nxqu0j+dfg/bL1KVXIE3ufCMoJR3lNmrc9RaQ0aqRmfcbpdfQsubiBAHS8/Y2O+8Yshk9QiJkpHf2E1Fp6sIKAKKgCKgCCgCisDJIlAjZASRbjkyUlqP5SEjNrx11K/coNcdaGmPSXkyUjoXh4yU6yk52cm6pV6G91gyUkqvnCxP2UxPmdSPc5TqBeYnPdQyb3TPUuUJiXVHsfyuopFXlA9TMlK1s6RbKQKKgCKgCCgCioAioAhUEoHKl2n5tjnbA3qyHL6KWHat3c2blCcjXs3jJ1qBL2UJXLWvamaEI3WzIxU4jvuWnTlZEQ+k1TluJU9MOTJSeSJiZ/vr5MlTgsYNLD0hIbESzpRr/vV9nGh2tTIzQt1kOlHqQxFQBBQBRUARUAQUAUWgLiHgXcplaYr3o0zgWyqLW8X5c2duj8eJ/q/i7n8rmxmvFvq2GC5CzxKaMcL0kg7vMEys7qNWkpG8vDzZvXt3hXMzxjgnUCM+0evV2dZ8XE5w7Ors+3TcVvEof3nq9VEWE8VD8TgV9+pTdT/Ve6LeE0/VtXc6Hlc/L6fX54UO7satHiSEv0dGRkp8fDxc6OHeTiPIaj5qJRnJycmRrVu3VnNqurkioAgoAoqAIqAIKAKKgCKgCFQVgQA4zDMz4rq/83eXjAQHBxtCUt1HrSQjnLB3mZb36poLhrGvdx7u6+7/3iztdNyW06rrc+L5O9lz+FvGw52778rDb/X6UDzsTe90vK9VZ8y+94Bfun+476vM/aU64zpV2/6W74kVfc//lvHQe2LF90T9zvTq9HHKqrwJQ2ViCL7XlGk5jyKUZgUFBUlISEiZOK46hKRWkpHqTEi3VQQUAUVAEVAEFAFFQBFQBBSBmkWAxMSbyJCkkJhU91EryYj3ZCtict4r6if7ugtedbblsSra/kT79l45q+y23qs9tXFbxaP8ikxlz1Ntvz7+v8+x4lH2lq54KB418d1Vne+96mz7/33/0O/M8iHhycQnp9M51nviqbknuteImyFx+5SYJWGpVnUftZaMeE/YnWRFzZAVlfq47z/Ra743Sd99n6pta+u4qoOH95wqew4Vj/JSfXX5mtfrw9693HOseCgelb0GqnOvPlXb6jX/y/f5yp5//c7U78ya/hx7l716k1uXkPwSma0MQam1ZMR7Er4TrQxxqMy23qsqFa3onOi4NbltZW4mvsf9tXErHmXr7RUPxeNE18Cpuj5q8h5QmftWbb1/KB5lP6c1iUdNfnfVhc+L4lG+AuRE2YjK3F/0+qi579uavAf82jk8EangtnWWjFSGTel7FQFFQBFQBBQBRUARUAQUAUXg9ESgVmZGTk8oddSKgCKgCCgCioAioAgoAoqAIlAZBJSMVAYtfa8ioAgoAoqAIqAIKAKKgCKgCNQYAkpGagxK3ZEioAgoAoqAIqAIKAKKgCKgCFQGASUjlUFL36sIKAKKgCKgCCgCioAioAgoAjWGgJKRGoNSd6QIKAKKgCKgCCgCioAioAgoApVBQMlIZdDS9yoCioAioAgoAoqAIqAIKAKKQI0h8L/ADZBz0fFJdwAAAABJRU5ErkJggg=="/>
        <xdr:cNvSpPr>
          <a:spLocks noChangeAspect="1" noChangeArrowheads="1"/>
        </xdr:cNvSpPr>
      </xdr:nvSpPr>
      <xdr:spPr bwMode="auto">
        <a:xfrm>
          <a:off x="952500" y="2394858"/>
          <a:ext cx="8076519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35719</xdr:rowOff>
    </xdr:from>
    <xdr:to>
      <xdr:col>11</xdr:col>
      <xdr:colOff>452436</xdr:colOff>
      <xdr:row>5</xdr:row>
      <xdr:rowOff>0</xdr:rowOff>
    </xdr:to>
    <xdr:pic>
      <xdr:nvPicPr>
        <xdr:cNvPr id="6" name="Рисунок 5" descr="Шапка Alm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5719"/>
          <a:ext cx="12858749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339</xdr:row>
      <xdr:rowOff>142875</xdr:rowOff>
    </xdr:from>
    <xdr:to>
      <xdr:col>1</xdr:col>
      <xdr:colOff>317555</xdr:colOff>
      <xdr:row>340</xdr:row>
      <xdr:rowOff>130969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A38E8F2D-ED0D-48A8-9399-9AD6BABA1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8125" y="70449281"/>
          <a:ext cx="1627243" cy="559594"/>
        </a:xfrm>
        <a:prstGeom prst="rect">
          <a:avLst/>
        </a:prstGeom>
      </xdr:spPr>
    </xdr:pic>
    <xdr:clientData/>
  </xdr:twoCellAnchor>
  <xdr:twoCellAnchor editAs="oneCell">
    <xdr:from>
      <xdr:col>1</xdr:col>
      <xdr:colOff>73142</xdr:colOff>
      <xdr:row>340</xdr:row>
      <xdr:rowOff>295022</xdr:rowOff>
    </xdr:from>
    <xdr:to>
      <xdr:col>2</xdr:col>
      <xdr:colOff>1076666</xdr:colOff>
      <xdr:row>343</xdr:row>
      <xdr:rowOff>421822</xdr:rowOff>
    </xdr:to>
    <xdr:pic>
      <xdr:nvPicPr>
        <xdr:cNvPr id="2" name="Picture 2" descr="http://barnaul.kompressor-ufa.ru/files/products/9257_larg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24356" y="68875022"/>
          <a:ext cx="1915203" cy="18413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719481</xdr:colOff>
      <xdr:row>339</xdr:row>
      <xdr:rowOff>324870</xdr:rowOff>
    </xdr:from>
    <xdr:to>
      <xdr:col>6</xdr:col>
      <xdr:colOff>436111</xdr:colOff>
      <xdr:row>343</xdr:row>
      <xdr:rowOff>5364</xdr:rowOff>
    </xdr:to>
    <xdr:pic>
      <xdr:nvPicPr>
        <xdr:cNvPr id="1027" name="Picture 3" descr="http://barnaul.kompressor-ufa.ru/files/products/8404_large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50660" y="68333370"/>
          <a:ext cx="2002630" cy="196649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750094</xdr:colOff>
      <xdr:row>339</xdr:row>
      <xdr:rowOff>430275</xdr:rowOff>
    </xdr:from>
    <xdr:to>
      <xdr:col>9</xdr:col>
      <xdr:colOff>442233</xdr:colOff>
      <xdr:row>343</xdr:row>
      <xdr:rowOff>502340</xdr:rowOff>
    </xdr:to>
    <xdr:pic>
      <xdr:nvPicPr>
        <xdr:cNvPr id="1029" name="Picture 5" descr="https://www.v-p-k.ru/upload/iblock/3df/3df6b825bcfdbf67573917f8aaa4e497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383701" y="68438775"/>
          <a:ext cx="2168639" cy="23580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kompresso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346"/>
  <sheetViews>
    <sheetView tabSelected="1" view="pageBreakPreview" zoomScale="80" zoomScaleNormal="70" zoomScaleSheetLayoutView="80" workbookViewId="0">
      <selection activeCell="A7" sqref="A7:K7"/>
    </sheetView>
  </sheetViews>
  <sheetFormatPr defaultRowHeight="15"/>
  <cols>
    <col min="1" max="1" width="23.28515625" customWidth="1"/>
    <col min="2" max="2" width="13.7109375" customWidth="1"/>
    <col min="3" max="3" width="17.42578125" customWidth="1"/>
    <col min="4" max="4" width="13.7109375" customWidth="1"/>
    <col min="5" max="5" width="15.140625" customWidth="1"/>
    <col min="6" max="6" width="19.140625" customWidth="1"/>
    <col min="7" max="7" width="18.42578125" customWidth="1"/>
    <col min="8" max="8" width="19.42578125" customWidth="1"/>
    <col min="9" max="9" width="17.7109375" customWidth="1"/>
    <col min="10" max="10" width="12.85546875" customWidth="1"/>
    <col min="11" max="11" width="15.140625" customWidth="1"/>
    <col min="12" max="12" width="13" customWidth="1"/>
  </cols>
  <sheetData>
    <row r="4" spans="1:12" ht="51.75" customHeight="1"/>
    <row r="5" spans="1:12" ht="41.25" customHeight="1" thickBot="1"/>
    <row r="6" spans="1:12" ht="41.25" customHeight="1" thickBot="1">
      <c r="A6" s="288"/>
      <c r="B6" s="288"/>
      <c r="C6" s="288"/>
      <c r="D6" s="288"/>
      <c r="E6" s="288"/>
      <c r="F6" s="288"/>
      <c r="G6" s="288"/>
      <c r="H6" s="286" t="s">
        <v>359</v>
      </c>
      <c r="I6" s="287"/>
      <c r="J6" s="284">
        <v>85.96</v>
      </c>
      <c r="K6" s="285"/>
    </row>
    <row r="7" spans="1:12" ht="40.5" customHeight="1" thickBot="1">
      <c r="A7" s="157" t="s">
        <v>0</v>
      </c>
      <c r="B7" s="158"/>
      <c r="C7" s="158"/>
      <c r="D7" s="158"/>
      <c r="E7" s="158"/>
      <c r="F7" s="158"/>
      <c r="G7" s="158"/>
      <c r="H7" s="158"/>
      <c r="I7" s="158"/>
      <c r="J7" s="158"/>
      <c r="K7" s="159"/>
      <c r="L7" s="4"/>
    </row>
    <row r="8" spans="1:12" ht="36" customHeight="1" thickBot="1">
      <c r="A8" s="160" t="s">
        <v>1</v>
      </c>
      <c r="B8" s="161"/>
      <c r="C8" s="161"/>
      <c r="D8" s="161"/>
      <c r="E8" s="161"/>
      <c r="F8" s="161"/>
      <c r="G8" s="161"/>
      <c r="H8" s="161"/>
      <c r="I8" s="161"/>
      <c r="J8" s="161"/>
      <c r="K8" s="162"/>
      <c r="L8" s="7"/>
    </row>
    <row r="9" spans="1:12" ht="28.5" customHeight="1" thickBot="1">
      <c r="A9" s="163" t="s">
        <v>2</v>
      </c>
      <c r="B9" s="165" t="s">
        <v>3</v>
      </c>
      <c r="C9" s="167" t="s">
        <v>4</v>
      </c>
      <c r="D9" s="168"/>
      <c r="E9" s="169"/>
      <c r="F9" s="170" t="s">
        <v>5</v>
      </c>
      <c r="G9" s="165" t="s">
        <v>6</v>
      </c>
      <c r="H9" s="170" t="s">
        <v>7</v>
      </c>
      <c r="I9" s="170"/>
      <c r="J9" s="165" t="s">
        <v>8</v>
      </c>
      <c r="K9" s="165" t="s">
        <v>9</v>
      </c>
      <c r="L9" s="8"/>
    </row>
    <row r="10" spans="1:12" ht="15.75" thickBot="1">
      <c r="A10" s="164"/>
      <c r="B10" s="166"/>
      <c r="C10" s="11" t="s">
        <v>10</v>
      </c>
      <c r="D10" s="11" t="s">
        <v>11</v>
      </c>
      <c r="E10" s="11" t="s">
        <v>12</v>
      </c>
      <c r="F10" s="171"/>
      <c r="G10" s="166"/>
      <c r="H10" s="171"/>
      <c r="I10" s="171"/>
      <c r="J10" s="166"/>
      <c r="K10" s="174"/>
      <c r="L10" s="7"/>
    </row>
    <row r="11" spans="1:12">
      <c r="A11" s="12" t="s">
        <v>13</v>
      </c>
      <c r="B11" s="13">
        <v>4</v>
      </c>
      <c r="C11" s="14">
        <v>0.65</v>
      </c>
      <c r="D11" s="14">
        <v>0.54</v>
      </c>
      <c r="E11" s="14">
        <v>0.43</v>
      </c>
      <c r="F11" s="15" t="s">
        <v>14</v>
      </c>
      <c r="G11" s="15">
        <v>200</v>
      </c>
      <c r="H11" s="175" t="s">
        <v>15</v>
      </c>
      <c r="I11" s="176"/>
      <c r="J11" s="16">
        <v>5486</v>
      </c>
      <c r="K11" s="17">
        <f>J11*J6</f>
        <v>471576.55999999994</v>
      </c>
      <c r="L11" s="7"/>
    </row>
    <row r="12" spans="1:12">
      <c r="A12" s="18" t="s">
        <v>16</v>
      </c>
      <c r="B12" s="19">
        <v>5.5</v>
      </c>
      <c r="C12" s="20">
        <v>0.88</v>
      </c>
      <c r="D12" s="20">
        <v>0.78</v>
      </c>
      <c r="E12" s="20">
        <v>0.65</v>
      </c>
      <c r="F12" s="21" t="s">
        <v>14</v>
      </c>
      <c r="G12" s="21">
        <v>200</v>
      </c>
      <c r="H12" s="172" t="s">
        <v>15</v>
      </c>
      <c r="I12" s="173"/>
      <c r="J12" s="22">
        <v>5746</v>
      </c>
      <c r="K12" s="23">
        <f t="shared" ref="K12:K23" si="0">J12*поачо</f>
        <v>493926.16</v>
      </c>
      <c r="L12" s="7"/>
    </row>
    <row r="13" spans="1:12">
      <c r="A13" s="18" t="s">
        <v>17</v>
      </c>
      <c r="B13" s="19">
        <v>7.5</v>
      </c>
      <c r="C13" s="20">
        <v>1.2</v>
      </c>
      <c r="D13" s="20">
        <v>1.07</v>
      </c>
      <c r="E13" s="20">
        <v>0.87</v>
      </c>
      <c r="F13" s="21" t="s">
        <v>14</v>
      </c>
      <c r="G13" s="21">
        <v>230</v>
      </c>
      <c r="H13" s="172" t="s">
        <v>15</v>
      </c>
      <c r="I13" s="173"/>
      <c r="J13" s="22">
        <v>5820</v>
      </c>
      <c r="K13" s="23">
        <f t="shared" si="0"/>
        <v>500287.19999999995</v>
      </c>
      <c r="L13" s="7"/>
    </row>
    <row r="14" spans="1:12">
      <c r="A14" s="18" t="s">
        <v>18</v>
      </c>
      <c r="B14" s="19">
        <v>11</v>
      </c>
      <c r="C14" s="20">
        <v>1.7</v>
      </c>
      <c r="D14" s="20">
        <v>1.5</v>
      </c>
      <c r="E14" s="20">
        <v>1.32</v>
      </c>
      <c r="F14" s="21" t="s">
        <v>19</v>
      </c>
      <c r="G14" s="21">
        <v>250</v>
      </c>
      <c r="H14" s="172" t="s">
        <v>20</v>
      </c>
      <c r="I14" s="173"/>
      <c r="J14" s="22">
        <v>6913</v>
      </c>
      <c r="K14" s="23">
        <f t="shared" si="0"/>
        <v>594241.48</v>
      </c>
      <c r="L14" s="7"/>
    </row>
    <row r="15" spans="1:12">
      <c r="A15" s="18" t="s">
        <v>21</v>
      </c>
      <c r="B15" s="19">
        <v>15</v>
      </c>
      <c r="C15" s="20">
        <v>2.2400000000000002</v>
      </c>
      <c r="D15" s="20">
        <v>1.98</v>
      </c>
      <c r="E15" s="20">
        <v>1.63</v>
      </c>
      <c r="F15" s="21" t="s">
        <v>19</v>
      </c>
      <c r="G15" s="21">
        <v>250</v>
      </c>
      <c r="H15" s="172" t="s">
        <v>20</v>
      </c>
      <c r="I15" s="173"/>
      <c r="J15" s="22">
        <v>7285</v>
      </c>
      <c r="K15" s="23">
        <f t="shared" si="0"/>
        <v>626218.6</v>
      </c>
      <c r="L15" s="7"/>
    </row>
    <row r="16" spans="1:12">
      <c r="A16" s="18" t="s">
        <v>22</v>
      </c>
      <c r="B16" s="19">
        <v>15</v>
      </c>
      <c r="C16" s="20">
        <v>2.52</v>
      </c>
      <c r="D16" s="20">
        <v>2.17</v>
      </c>
      <c r="E16" s="20">
        <v>1.75</v>
      </c>
      <c r="F16" s="21" t="s">
        <v>19</v>
      </c>
      <c r="G16" s="21">
        <v>400</v>
      </c>
      <c r="H16" s="172" t="s">
        <v>20</v>
      </c>
      <c r="I16" s="173"/>
      <c r="J16" s="22">
        <v>7728</v>
      </c>
      <c r="K16" s="23">
        <f t="shared" si="0"/>
        <v>664298.88</v>
      </c>
      <c r="L16" s="7"/>
    </row>
    <row r="17" spans="1:12">
      <c r="A17" s="18" t="s">
        <v>23</v>
      </c>
      <c r="B17" s="19">
        <v>18.5</v>
      </c>
      <c r="C17" s="20">
        <v>2.97</v>
      </c>
      <c r="D17" s="20">
        <v>2.62</v>
      </c>
      <c r="E17" s="20">
        <v>2.27</v>
      </c>
      <c r="F17" s="21" t="s">
        <v>19</v>
      </c>
      <c r="G17" s="21">
        <v>410</v>
      </c>
      <c r="H17" s="172" t="s">
        <v>20</v>
      </c>
      <c r="I17" s="173"/>
      <c r="J17" s="22">
        <v>8113</v>
      </c>
      <c r="K17" s="23">
        <f t="shared" si="0"/>
        <v>697393.48</v>
      </c>
      <c r="L17" s="7"/>
    </row>
    <row r="18" spans="1:12">
      <c r="A18" s="18" t="s">
        <v>24</v>
      </c>
      <c r="B18" s="19">
        <v>22</v>
      </c>
      <c r="C18" s="20">
        <v>3.54</v>
      </c>
      <c r="D18" s="20">
        <v>3.12</v>
      </c>
      <c r="E18" s="20">
        <v>2.67</v>
      </c>
      <c r="F18" s="21" t="s">
        <v>19</v>
      </c>
      <c r="G18" s="21">
        <v>470</v>
      </c>
      <c r="H18" s="172" t="s">
        <v>20</v>
      </c>
      <c r="I18" s="173"/>
      <c r="J18" s="22">
        <v>8685</v>
      </c>
      <c r="K18" s="23">
        <f t="shared" si="0"/>
        <v>746562.6</v>
      </c>
      <c r="L18" s="7"/>
    </row>
    <row r="19" spans="1:12">
      <c r="A19" s="18" t="s">
        <v>25</v>
      </c>
      <c r="B19" s="19">
        <v>30</v>
      </c>
      <c r="C19" s="20">
        <v>4.5999999999999996</v>
      </c>
      <c r="D19" s="20">
        <v>4.12</v>
      </c>
      <c r="E19" s="20">
        <v>3.4</v>
      </c>
      <c r="F19" s="21" t="s">
        <v>26</v>
      </c>
      <c r="G19" s="21">
        <v>560</v>
      </c>
      <c r="H19" s="172" t="s">
        <v>20</v>
      </c>
      <c r="I19" s="173"/>
      <c r="J19" s="22">
        <v>10057</v>
      </c>
      <c r="K19" s="23">
        <f t="shared" si="0"/>
        <v>864499.72</v>
      </c>
      <c r="L19" s="7"/>
    </row>
    <row r="20" spans="1:12">
      <c r="A20" s="18" t="s">
        <v>27</v>
      </c>
      <c r="B20" s="19">
        <v>37</v>
      </c>
      <c r="C20" s="20">
        <v>5.78</v>
      </c>
      <c r="D20" s="20">
        <v>5.15</v>
      </c>
      <c r="E20" s="20">
        <v>4.42</v>
      </c>
      <c r="F20" s="21" t="s">
        <v>26</v>
      </c>
      <c r="G20" s="21">
        <v>590</v>
      </c>
      <c r="H20" s="172" t="s">
        <v>20</v>
      </c>
      <c r="I20" s="173"/>
      <c r="J20" s="22">
        <v>11856</v>
      </c>
      <c r="K20" s="23">
        <f t="shared" si="0"/>
        <v>1019141.7599999999</v>
      </c>
      <c r="L20" s="7"/>
    </row>
    <row r="21" spans="1:12">
      <c r="A21" s="18" t="s">
        <v>28</v>
      </c>
      <c r="B21" s="19">
        <v>37</v>
      </c>
      <c r="C21" s="20">
        <v>5.97</v>
      </c>
      <c r="D21" s="20">
        <v>5.57</v>
      </c>
      <c r="E21" s="20">
        <v>4.5999999999999996</v>
      </c>
      <c r="F21" s="21" t="s">
        <v>26</v>
      </c>
      <c r="G21" s="21">
        <v>880</v>
      </c>
      <c r="H21" s="172" t="s">
        <v>29</v>
      </c>
      <c r="I21" s="173"/>
      <c r="J21" s="24">
        <v>15660</v>
      </c>
      <c r="K21" s="23">
        <f t="shared" si="0"/>
        <v>1346133.5999999999</v>
      </c>
      <c r="L21" s="7"/>
    </row>
    <row r="22" spans="1:12">
      <c r="A22" s="18" t="s">
        <v>31</v>
      </c>
      <c r="B22" s="19">
        <v>45</v>
      </c>
      <c r="C22" s="20">
        <v>8.07</v>
      </c>
      <c r="D22" s="20">
        <v>7.04</v>
      </c>
      <c r="E22" s="20">
        <v>5.5</v>
      </c>
      <c r="F22" s="21" t="s">
        <v>26</v>
      </c>
      <c r="G22" s="21">
        <v>1100</v>
      </c>
      <c r="H22" s="172" t="s">
        <v>29</v>
      </c>
      <c r="I22" s="173"/>
      <c r="J22" s="24">
        <v>18979</v>
      </c>
      <c r="K22" s="23">
        <f t="shared" si="0"/>
        <v>1631434.8399999999</v>
      </c>
      <c r="L22" s="7"/>
    </row>
    <row r="23" spans="1:12" ht="15.75" thickBot="1">
      <c r="A23" s="18" t="s">
        <v>32</v>
      </c>
      <c r="B23" s="19">
        <v>55</v>
      </c>
      <c r="C23" s="20">
        <v>9.3699999999999992</v>
      </c>
      <c r="D23" s="20">
        <v>8.6</v>
      </c>
      <c r="E23" s="20">
        <v>7</v>
      </c>
      <c r="F23" s="21" t="s">
        <v>26</v>
      </c>
      <c r="G23" s="21">
        <v>1170</v>
      </c>
      <c r="H23" s="172" t="s">
        <v>29</v>
      </c>
      <c r="I23" s="173"/>
      <c r="J23" s="24">
        <v>19932</v>
      </c>
      <c r="K23" s="23">
        <f t="shared" si="0"/>
        <v>1713354.72</v>
      </c>
      <c r="L23" s="7"/>
    </row>
    <row r="24" spans="1:12" ht="36" customHeight="1" thickBot="1">
      <c r="A24" s="160" t="s">
        <v>34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79"/>
      <c r="L24" s="7"/>
    </row>
    <row r="25" spans="1:12" ht="28.5" customHeight="1" thickBot="1">
      <c r="A25" s="165" t="s">
        <v>2</v>
      </c>
      <c r="B25" s="165" t="s">
        <v>3</v>
      </c>
      <c r="C25" s="167" t="s">
        <v>4</v>
      </c>
      <c r="D25" s="168"/>
      <c r="E25" s="168"/>
      <c r="F25" s="165" t="s">
        <v>5</v>
      </c>
      <c r="G25" s="170" t="s">
        <v>6</v>
      </c>
      <c r="H25" s="163" t="s">
        <v>7</v>
      </c>
      <c r="I25" s="177"/>
      <c r="J25" s="165" t="s">
        <v>8</v>
      </c>
      <c r="K25" s="165" t="s">
        <v>35</v>
      </c>
      <c r="L25" s="7"/>
    </row>
    <row r="26" spans="1:12" ht="15.75" thickBot="1">
      <c r="A26" s="166"/>
      <c r="B26" s="166"/>
      <c r="C26" s="26" t="s">
        <v>10</v>
      </c>
      <c r="D26" s="11" t="s">
        <v>11</v>
      </c>
      <c r="E26" s="26" t="s">
        <v>12</v>
      </c>
      <c r="F26" s="166"/>
      <c r="G26" s="171"/>
      <c r="H26" s="164"/>
      <c r="I26" s="178"/>
      <c r="J26" s="166"/>
      <c r="K26" s="174"/>
      <c r="L26" s="7"/>
    </row>
    <row r="27" spans="1:12">
      <c r="A27" s="12" t="s">
        <v>36</v>
      </c>
      <c r="B27" s="27">
        <v>4</v>
      </c>
      <c r="C27" s="28">
        <v>0.65</v>
      </c>
      <c r="D27" s="28">
        <v>0.54</v>
      </c>
      <c r="E27" s="28">
        <v>0.43</v>
      </c>
      <c r="F27" s="29" t="s">
        <v>14</v>
      </c>
      <c r="G27" s="29">
        <v>245</v>
      </c>
      <c r="H27" s="185" t="s">
        <v>37</v>
      </c>
      <c r="I27" s="186"/>
      <c r="J27" s="16">
        <v>6826</v>
      </c>
      <c r="K27" s="17">
        <f t="shared" ref="K27:K36" si="1">J27*поачо</f>
        <v>586762.96</v>
      </c>
      <c r="L27" s="7"/>
    </row>
    <row r="28" spans="1:12">
      <c r="A28" s="18" t="s">
        <v>38</v>
      </c>
      <c r="B28" s="30">
        <v>5.5</v>
      </c>
      <c r="C28" s="31">
        <v>0.88</v>
      </c>
      <c r="D28" s="31">
        <v>0.78</v>
      </c>
      <c r="E28" s="31">
        <v>0.65</v>
      </c>
      <c r="F28" s="32" t="s">
        <v>14</v>
      </c>
      <c r="G28" s="32">
        <v>270</v>
      </c>
      <c r="H28" s="181" t="s">
        <v>37</v>
      </c>
      <c r="I28" s="182"/>
      <c r="J28" s="22">
        <v>7045</v>
      </c>
      <c r="K28" s="23">
        <f t="shared" si="1"/>
        <v>605588.19999999995</v>
      </c>
      <c r="L28" s="7"/>
    </row>
    <row r="29" spans="1:12">
      <c r="A29" s="18" t="s">
        <v>39</v>
      </c>
      <c r="B29" s="30">
        <v>7.5</v>
      </c>
      <c r="C29" s="31">
        <v>1.2</v>
      </c>
      <c r="D29" s="31">
        <v>1.07</v>
      </c>
      <c r="E29" s="31">
        <v>0.87</v>
      </c>
      <c r="F29" s="32" t="s">
        <v>14</v>
      </c>
      <c r="G29" s="32">
        <v>275</v>
      </c>
      <c r="H29" s="181" t="s">
        <v>37</v>
      </c>
      <c r="I29" s="182"/>
      <c r="J29" s="22">
        <v>7781</v>
      </c>
      <c r="K29" s="23">
        <f t="shared" si="1"/>
        <v>668854.76</v>
      </c>
      <c r="L29" s="7"/>
    </row>
    <row r="30" spans="1:12">
      <c r="A30" s="18" t="s">
        <v>40</v>
      </c>
      <c r="B30" s="30">
        <v>11</v>
      </c>
      <c r="C30" s="31">
        <v>1.7</v>
      </c>
      <c r="D30" s="31">
        <v>1.5</v>
      </c>
      <c r="E30" s="31">
        <v>1.32</v>
      </c>
      <c r="F30" s="32" t="s">
        <v>19</v>
      </c>
      <c r="G30" s="32">
        <v>320</v>
      </c>
      <c r="H30" s="181" t="s">
        <v>41</v>
      </c>
      <c r="I30" s="182"/>
      <c r="J30" s="22">
        <v>9504</v>
      </c>
      <c r="K30" s="23">
        <f t="shared" si="1"/>
        <v>816963.84</v>
      </c>
      <c r="L30" s="7"/>
    </row>
    <row r="31" spans="1:12">
      <c r="A31" s="18" t="s">
        <v>42</v>
      </c>
      <c r="B31" s="30">
        <v>15</v>
      </c>
      <c r="C31" s="31">
        <v>2.2400000000000002</v>
      </c>
      <c r="D31" s="31">
        <v>1.98</v>
      </c>
      <c r="E31" s="31">
        <v>1.63</v>
      </c>
      <c r="F31" s="32" t="s">
        <v>19</v>
      </c>
      <c r="G31" s="32">
        <v>320</v>
      </c>
      <c r="H31" s="181" t="s">
        <v>41</v>
      </c>
      <c r="I31" s="182"/>
      <c r="J31" s="22">
        <v>9873</v>
      </c>
      <c r="K31" s="23">
        <f t="shared" si="1"/>
        <v>848683.08</v>
      </c>
      <c r="L31" s="7"/>
    </row>
    <row r="32" spans="1:12">
      <c r="A32" s="18" t="s">
        <v>43</v>
      </c>
      <c r="B32" s="30">
        <v>15</v>
      </c>
      <c r="C32" s="31">
        <v>2.52</v>
      </c>
      <c r="D32" s="31">
        <v>2.17</v>
      </c>
      <c r="E32" s="31">
        <v>1.75</v>
      </c>
      <c r="F32" s="32" t="s">
        <v>19</v>
      </c>
      <c r="G32" s="32">
        <v>470</v>
      </c>
      <c r="H32" s="181" t="s">
        <v>41</v>
      </c>
      <c r="I32" s="182"/>
      <c r="J32" s="22">
        <v>10317</v>
      </c>
      <c r="K32" s="23">
        <f t="shared" si="1"/>
        <v>886849.32</v>
      </c>
      <c r="L32" s="7"/>
    </row>
    <row r="33" spans="1:12">
      <c r="A33" s="18" t="s">
        <v>44</v>
      </c>
      <c r="B33" s="30">
        <v>18.5</v>
      </c>
      <c r="C33" s="31">
        <v>2.97</v>
      </c>
      <c r="D33" s="31">
        <v>2.62</v>
      </c>
      <c r="E33" s="31">
        <v>2.27</v>
      </c>
      <c r="F33" s="32" t="s">
        <v>19</v>
      </c>
      <c r="G33" s="32">
        <v>480</v>
      </c>
      <c r="H33" s="181" t="s">
        <v>41</v>
      </c>
      <c r="I33" s="182"/>
      <c r="J33" s="22">
        <v>10758</v>
      </c>
      <c r="K33" s="23">
        <f t="shared" si="1"/>
        <v>924757.67999999993</v>
      </c>
      <c r="L33" s="7"/>
    </row>
    <row r="34" spans="1:12">
      <c r="A34" s="18" t="s">
        <v>45</v>
      </c>
      <c r="B34" s="30">
        <v>22</v>
      </c>
      <c r="C34" s="31">
        <v>3.54</v>
      </c>
      <c r="D34" s="31">
        <v>3.12</v>
      </c>
      <c r="E34" s="31">
        <v>2.67</v>
      </c>
      <c r="F34" s="32" t="s">
        <v>19</v>
      </c>
      <c r="G34" s="32">
        <v>540</v>
      </c>
      <c r="H34" s="181" t="s">
        <v>41</v>
      </c>
      <c r="I34" s="182"/>
      <c r="J34" s="22">
        <v>11333</v>
      </c>
      <c r="K34" s="23">
        <f t="shared" si="1"/>
        <v>974184.67999999993</v>
      </c>
      <c r="L34" s="7"/>
    </row>
    <row r="35" spans="1:12">
      <c r="A35" s="18" t="s">
        <v>46</v>
      </c>
      <c r="B35" s="30">
        <v>30</v>
      </c>
      <c r="C35" s="31">
        <v>4.5999999999999996</v>
      </c>
      <c r="D35" s="31">
        <v>4.12</v>
      </c>
      <c r="E35" s="31">
        <v>3.4</v>
      </c>
      <c r="F35" s="32" t="s">
        <v>26</v>
      </c>
      <c r="G35" s="32">
        <v>630</v>
      </c>
      <c r="H35" s="181" t="s">
        <v>41</v>
      </c>
      <c r="I35" s="182"/>
      <c r="J35" s="22">
        <v>13142</v>
      </c>
      <c r="K35" s="23">
        <f t="shared" si="1"/>
        <v>1129686.3199999998</v>
      </c>
      <c r="L35" s="7"/>
    </row>
    <row r="36" spans="1:12" ht="15.75" thickBot="1">
      <c r="A36" s="25" t="s">
        <v>47</v>
      </c>
      <c r="B36" s="33">
        <v>37</v>
      </c>
      <c r="C36" s="34">
        <v>5.78</v>
      </c>
      <c r="D36" s="34">
        <v>5.15</v>
      </c>
      <c r="E36" s="34">
        <v>4.42</v>
      </c>
      <c r="F36" s="35" t="s">
        <v>26</v>
      </c>
      <c r="G36" s="35">
        <v>660</v>
      </c>
      <c r="H36" s="183" t="s">
        <v>41</v>
      </c>
      <c r="I36" s="184"/>
      <c r="J36" s="36">
        <v>14940</v>
      </c>
      <c r="K36" s="37">
        <f t="shared" si="1"/>
        <v>1284242.3999999999</v>
      </c>
      <c r="L36" s="7"/>
    </row>
    <row r="37" spans="1:12" ht="44.25" customHeight="1" thickBot="1">
      <c r="A37" s="187" t="s">
        <v>48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9"/>
      <c r="L37" s="7"/>
    </row>
    <row r="38" spans="1:12" ht="28.5" customHeight="1" thickBot="1">
      <c r="A38" s="163" t="s">
        <v>2</v>
      </c>
      <c r="B38" s="190" t="s">
        <v>3</v>
      </c>
      <c r="C38" s="192" t="s">
        <v>4</v>
      </c>
      <c r="D38" s="193"/>
      <c r="E38" s="194"/>
      <c r="F38" s="165" t="s">
        <v>5</v>
      </c>
      <c r="G38" s="195" t="s">
        <v>6</v>
      </c>
      <c r="H38" s="197" t="s">
        <v>7</v>
      </c>
      <c r="I38" s="198"/>
      <c r="J38" s="195" t="s">
        <v>8</v>
      </c>
      <c r="K38" s="190" t="s">
        <v>9</v>
      </c>
      <c r="L38" s="7"/>
    </row>
    <row r="39" spans="1:12" ht="15.75" thickBot="1">
      <c r="A39" s="164"/>
      <c r="B39" s="191"/>
      <c r="C39" s="26" t="s">
        <v>10</v>
      </c>
      <c r="D39" s="11" t="s">
        <v>11</v>
      </c>
      <c r="E39" s="26" t="s">
        <v>12</v>
      </c>
      <c r="F39" s="166"/>
      <c r="G39" s="196"/>
      <c r="H39" s="199"/>
      <c r="I39" s="200"/>
      <c r="J39" s="196"/>
      <c r="K39" s="201"/>
      <c r="L39" s="7"/>
    </row>
    <row r="40" spans="1:12">
      <c r="A40" s="38" t="s">
        <v>49</v>
      </c>
      <c r="B40" s="27">
        <v>4</v>
      </c>
      <c r="C40" s="28">
        <v>0.65</v>
      </c>
      <c r="D40" s="28">
        <v>0.54</v>
      </c>
      <c r="E40" s="28">
        <v>0.43</v>
      </c>
      <c r="F40" s="29" t="s">
        <v>14</v>
      </c>
      <c r="G40" s="29">
        <v>260</v>
      </c>
      <c r="H40" s="185" t="s">
        <v>37</v>
      </c>
      <c r="I40" s="186"/>
      <c r="J40" s="39">
        <v>7914</v>
      </c>
      <c r="K40" s="40">
        <f t="shared" ref="K40:K49" si="2">J40*поачо</f>
        <v>680287.44</v>
      </c>
      <c r="L40" s="7"/>
    </row>
    <row r="41" spans="1:12">
      <c r="A41" s="41" t="s">
        <v>50</v>
      </c>
      <c r="B41" s="30">
        <v>5.5</v>
      </c>
      <c r="C41" s="31">
        <v>0.88</v>
      </c>
      <c r="D41" s="31">
        <v>0.78</v>
      </c>
      <c r="E41" s="31">
        <v>0.65</v>
      </c>
      <c r="F41" s="32" t="s">
        <v>14</v>
      </c>
      <c r="G41" s="32">
        <v>260</v>
      </c>
      <c r="H41" s="181" t="s">
        <v>37</v>
      </c>
      <c r="I41" s="182"/>
      <c r="J41" s="42">
        <v>8134</v>
      </c>
      <c r="K41" s="43">
        <f t="shared" si="2"/>
        <v>699198.6399999999</v>
      </c>
      <c r="L41" s="7"/>
    </row>
    <row r="42" spans="1:12">
      <c r="A42" s="41" t="s">
        <v>51</v>
      </c>
      <c r="B42" s="30">
        <v>7.5</v>
      </c>
      <c r="C42" s="31">
        <v>1.2</v>
      </c>
      <c r="D42" s="31">
        <v>1.07</v>
      </c>
      <c r="E42" s="31">
        <v>0.87</v>
      </c>
      <c r="F42" s="32" t="s">
        <v>14</v>
      </c>
      <c r="G42" s="32">
        <v>280</v>
      </c>
      <c r="H42" s="181" t="s">
        <v>37</v>
      </c>
      <c r="I42" s="182"/>
      <c r="J42" s="42">
        <v>8870</v>
      </c>
      <c r="K42" s="43">
        <f t="shared" si="2"/>
        <v>762465.2</v>
      </c>
      <c r="L42" s="7"/>
    </row>
    <row r="43" spans="1:12">
      <c r="A43" s="41" t="s">
        <v>52</v>
      </c>
      <c r="B43" s="30">
        <v>11</v>
      </c>
      <c r="C43" s="31">
        <v>1.7</v>
      </c>
      <c r="D43" s="31">
        <v>1.5</v>
      </c>
      <c r="E43" s="31">
        <v>1.32</v>
      </c>
      <c r="F43" s="32" t="s">
        <v>19</v>
      </c>
      <c r="G43" s="32">
        <v>345</v>
      </c>
      <c r="H43" s="181" t="s">
        <v>41</v>
      </c>
      <c r="I43" s="182"/>
      <c r="J43" s="42">
        <v>10670</v>
      </c>
      <c r="K43" s="43">
        <f t="shared" si="2"/>
        <v>917193.2</v>
      </c>
      <c r="L43" s="7"/>
    </row>
    <row r="44" spans="1:12">
      <c r="A44" s="41" t="s">
        <v>53</v>
      </c>
      <c r="B44" s="30">
        <v>15</v>
      </c>
      <c r="C44" s="31">
        <v>2.2400000000000002</v>
      </c>
      <c r="D44" s="31">
        <v>1.98</v>
      </c>
      <c r="E44" s="31">
        <v>1.63</v>
      </c>
      <c r="F44" s="32" t="s">
        <v>19</v>
      </c>
      <c r="G44" s="32">
        <v>345</v>
      </c>
      <c r="H44" s="181" t="s">
        <v>41</v>
      </c>
      <c r="I44" s="182"/>
      <c r="J44" s="42">
        <v>11041</v>
      </c>
      <c r="K44" s="43">
        <f t="shared" si="2"/>
        <v>949084.36</v>
      </c>
      <c r="L44" s="7"/>
    </row>
    <row r="45" spans="1:12">
      <c r="A45" s="41" t="s">
        <v>54</v>
      </c>
      <c r="B45" s="30">
        <v>15</v>
      </c>
      <c r="C45" s="31">
        <v>2.52</v>
      </c>
      <c r="D45" s="31">
        <v>2.17</v>
      </c>
      <c r="E45" s="31">
        <v>1.75</v>
      </c>
      <c r="F45" s="32" t="s">
        <v>19</v>
      </c>
      <c r="G45" s="32">
        <v>495</v>
      </c>
      <c r="H45" s="181" t="s">
        <v>41</v>
      </c>
      <c r="I45" s="182"/>
      <c r="J45" s="42">
        <v>11483</v>
      </c>
      <c r="K45" s="43">
        <f t="shared" si="2"/>
        <v>987078.67999999993</v>
      </c>
      <c r="L45" s="7"/>
    </row>
    <row r="46" spans="1:12">
      <c r="A46" s="41" t="s">
        <v>55</v>
      </c>
      <c r="B46" s="30">
        <v>18.5</v>
      </c>
      <c r="C46" s="31">
        <v>2.97</v>
      </c>
      <c r="D46" s="31">
        <v>2.62</v>
      </c>
      <c r="E46" s="31">
        <v>2.27</v>
      </c>
      <c r="F46" s="32" t="s">
        <v>19</v>
      </c>
      <c r="G46" s="32">
        <v>505</v>
      </c>
      <c r="H46" s="181" t="s">
        <v>41</v>
      </c>
      <c r="I46" s="182"/>
      <c r="J46" s="42">
        <v>11921</v>
      </c>
      <c r="K46" s="43">
        <f t="shared" si="2"/>
        <v>1024729.1599999999</v>
      </c>
      <c r="L46" s="7"/>
    </row>
    <row r="47" spans="1:12">
      <c r="A47" s="41" t="s">
        <v>56</v>
      </c>
      <c r="B47" s="30">
        <v>22</v>
      </c>
      <c r="C47" s="31">
        <v>3.54</v>
      </c>
      <c r="D47" s="31">
        <v>3.12</v>
      </c>
      <c r="E47" s="31">
        <v>2.67</v>
      </c>
      <c r="F47" s="32" t="s">
        <v>19</v>
      </c>
      <c r="G47" s="32">
        <v>565</v>
      </c>
      <c r="H47" s="181" t="s">
        <v>41</v>
      </c>
      <c r="I47" s="182"/>
      <c r="J47" s="42">
        <v>12495</v>
      </c>
      <c r="K47" s="43">
        <f t="shared" si="2"/>
        <v>1074070.2</v>
      </c>
      <c r="L47" s="7"/>
    </row>
    <row r="48" spans="1:12">
      <c r="A48" s="41" t="s">
        <v>57</v>
      </c>
      <c r="B48" s="30">
        <v>30</v>
      </c>
      <c r="C48" s="31">
        <v>4.5999999999999996</v>
      </c>
      <c r="D48" s="31">
        <v>4.12</v>
      </c>
      <c r="E48" s="31">
        <v>3.4</v>
      </c>
      <c r="F48" s="32" t="s">
        <v>26</v>
      </c>
      <c r="G48" s="32">
        <v>655</v>
      </c>
      <c r="H48" s="181" t="s">
        <v>41</v>
      </c>
      <c r="I48" s="182"/>
      <c r="J48" s="42">
        <v>14484</v>
      </c>
      <c r="K48" s="43">
        <f t="shared" si="2"/>
        <v>1245044.6399999999</v>
      </c>
      <c r="L48" s="7"/>
    </row>
    <row r="49" spans="1:12" ht="15.75" thickBot="1">
      <c r="A49" s="44" t="s">
        <v>58</v>
      </c>
      <c r="B49" s="33">
        <v>37</v>
      </c>
      <c r="C49" s="34">
        <v>5.78</v>
      </c>
      <c r="D49" s="34">
        <v>5.15</v>
      </c>
      <c r="E49" s="34">
        <v>4.42</v>
      </c>
      <c r="F49" s="35" t="s">
        <v>26</v>
      </c>
      <c r="G49" s="35">
        <v>685</v>
      </c>
      <c r="H49" s="183" t="s">
        <v>41</v>
      </c>
      <c r="I49" s="184"/>
      <c r="J49" s="45">
        <v>16284</v>
      </c>
      <c r="K49" s="46">
        <f t="shared" si="2"/>
        <v>1399772.64</v>
      </c>
      <c r="L49" s="7"/>
    </row>
    <row r="50" spans="1:12" ht="36" customHeight="1" thickBot="1">
      <c r="A50" s="187" t="s">
        <v>59</v>
      </c>
      <c r="B50" s="188"/>
      <c r="C50" s="188"/>
      <c r="D50" s="188"/>
      <c r="E50" s="188"/>
      <c r="F50" s="188"/>
      <c r="G50" s="188"/>
      <c r="H50" s="188"/>
      <c r="I50" s="188"/>
      <c r="J50" s="188"/>
      <c r="K50" s="202"/>
      <c r="L50" s="7"/>
    </row>
    <row r="51" spans="1:12" ht="28.5" customHeight="1" thickBot="1">
      <c r="A51" s="203" t="s">
        <v>2</v>
      </c>
      <c r="B51" s="190" t="s">
        <v>3</v>
      </c>
      <c r="C51" s="192" t="s">
        <v>4</v>
      </c>
      <c r="D51" s="193"/>
      <c r="E51" s="194"/>
      <c r="F51" s="190" t="s">
        <v>5</v>
      </c>
      <c r="G51" s="195" t="s">
        <v>6</v>
      </c>
      <c r="H51" s="190" t="s">
        <v>60</v>
      </c>
      <c r="I51" s="195" t="s">
        <v>7</v>
      </c>
      <c r="J51" s="190" t="s">
        <v>8</v>
      </c>
      <c r="K51" s="205" t="s">
        <v>9</v>
      </c>
      <c r="L51" s="7"/>
    </row>
    <row r="52" spans="1:12" ht="15.75" thickBot="1">
      <c r="A52" s="204"/>
      <c r="B52" s="191"/>
      <c r="C52" s="26" t="s">
        <v>10</v>
      </c>
      <c r="D52" s="11" t="s">
        <v>11</v>
      </c>
      <c r="E52" s="26" t="s">
        <v>12</v>
      </c>
      <c r="F52" s="191"/>
      <c r="G52" s="196"/>
      <c r="H52" s="191"/>
      <c r="I52" s="196"/>
      <c r="J52" s="191"/>
      <c r="K52" s="206"/>
      <c r="L52" s="7"/>
    </row>
    <row r="53" spans="1:12">
      <c r="A53" s="47" t="s">
        <v>61</v>
      </c>
      <c r="B53" s="207">
        <v>4</v>
      </c>
      <c r="C53" s="209">
        <v>0.65</v>
      </c>
      <c r="D53" s="211">
        <v>0.54</v>
      </c>
      <c r="E53" s="211">
        <v>0.43</v>
      </c>
      <c r="F53" s="185" t="s">
        <v>14</v>
      </c>
      <c r="G53" s="29">
        <v>300</v>
      </c>
      <c r="H53" s="29">
        <v>270</v>
      </c>
      <c r="I53" s="48" t="s">
        <v>62</v>
      </c>
      <c r="J53" s="39">
        <v>6343</v>
      </c>
      <c r="K53" s="49">
        <f t="shared" ref="K53:K58" si="3">J53*поачо</f>
        <v>545244.27999999991</v>
      </c>
      <c r="L53" s="7"/>
    </row>
    <row r="54" spans="1:12">
      <c r="A54" s="50" t="s">
        <v>63</v>
      </c>
      <c r="B54" s="208"/>
      <c r="C54" s="210"/>
      <c r="D54" s="212"/>
      <c r="E54" s="212"/>
      <c r="F54" s="181"/>
      <c r="G54" s="32">
        <v>350</v>
      </c>
      <c r="H54" s="32">
        <v>500</v>
      </c>
      <c r="I54" s="51" t="s">
        <v>64</v>
      </c>
      <c r="J54" s="42">
        <v>6723</v>
      </c>
      <c r="K54" s="52">
        <f t="shared" si="3"/>
        <v>577909.07999999996</v>
      </c>
      <c r="L54" s="7"/>
    </row>
    <row r="55" spans="1:12">
      <c r="A55" s="50" t="s">
        <v>65</v>
      </c>
      <c r="B55" s="208">
        <v>5.5</v>
      </c>
      <c r="C55" s="210">
        <v>0.88</v>
      </c>
      <c r="D55" s="212">
        <v>0.78</v>
      </c>
      <c r="E55" s="212">
        <v>0.65</v>
      </c>
      <c r="F55" s="181" t="s">
        <v>14</v>
      </c>
      <c r="G55" s="32">
        <v>300</v>
      </c>
      <c r="H55" s="32">
        <v>270</v>
      </c>
      <c r="I55" s="51" t="s">
        <v>62</v>
      </c>
      <c r="J55" s="42">
        <v>6573</v>
      </c>
      <c r="K55" s="52">
        <f t="shared" si="3"/>
        <v>565015.07999999996</v>
      </c>
      <c r="L55" s="7"/>
    </row>
    <row r="56" spans="1:12">
      <c r="A56" s="50" t="s">
        <v>66</v>
      </c>
      <c r="B56" s="208"/>
      <c r="C56" s="210"/>
      <c r="D56" s="212"/>
      <c r="E56" s="212"/>
      <c r="F56" s="181"/>
      <c r="G56" s="32">
        <v>350</v>
      </c>
      <c r="H56" s="32">
        <v>500</v>
      </c>
      <c r="I56" s="51" t="s">
        <v>64</v>
      </c>
      <c r="J56" s="42">
        <v>6943</v>
      </c>
      <c r="K56" s="52">
        <f t="shared" si="3"/>
        <v>596820.27999999991</v>
      </c>
      <c r="L56" s="7"/>
    </row>
    <row r="57" spans="1:12">
      <c r="A57" s="50" t="s">
        <v>67</v>
      </c>
      <c r="B57" s="208">
        <v>7.5</v>
      </c>
      <c r="C57" s="210">
        <v>1.2</v>
      </c>
      <c r="D57" s="212">
        <v>1.07</v>
      </c>
      <c r="E57" s="212">
        <v>0.87</v>
      </c>
      <c r="F57" s="181" t="s">
        <v>14</v>
      </c>
      <c r="G57" s="32">
        <v>315</v>
      </c>
      <c r="H57" s="32">
        <v>270</v>
      </c>
      <c r="I57" s="51" t="s">
        <v>62</v>
      </c>
      <c r="J57" s="42">
        <v>6676</v>
      </c>
      <c r="K57" s="52">
        <f t="shared" si="3"/>
        <v>573868.96</v>
      </c>
      <c r="L57" s="7"/>
    </row>
    <row r="58" spans="1:12" ht="15.75" thickBot="1">
      <c r="A58" s="53" t="s">
        <v>68</v>
      </c>
      <c r="B58" s="213"/>
      <c r="C58" s="214"/>
      <c r="D58" s="215"/>
      <c r="E58" s="215"/>
      <c r="F58" s="216"/>
      <c r="G58" s="54">
        <v>365</v>
      </c>
      <c r="H58" s="54">
        <v>500</v>
      </c>
      <c r="I58" s="55" t="s">
        <v>64</v>
      </c>
      <c r="J58" s="45">
        <v>7059</v>
      </c>
      <c r="K58" s="56">
        <f t="shared" si="3"/>
        <v>606791.64</v>
      </c>
      <c r="L58" s="7"/>
    </row>
    <row r="59" spans="1:12" ht="36" customHeight="1" thickBot="1">
      <c r="A59" s="217" t="s">
        <v>69</v>
      </c>
      <c r="B59" s="218"/>
      <c r="C59" s="218"/>
      <c r="D59" s="218"/>
      <c r="E59" s="218"/>
      <c r="F59" s="218"/>
      <c r="G59" s="218"/>
      <c r="H59" s="218"/>
      <c r="I59" s="218"/>
      <c r="J59" s="218"/>
      <c r="K59" s="189"/>
      <c r="L59" s="7"/>
    </row>
    <row r="60" spans="1:12" ht="28.5" customHeight="1" thickBot="1">
      <c r="A60" s="203" t="s">
        <v>2</v>
      </c>
      <c r="B60" s="190" t="s">
        <v>3</v>
      </c>
      <c r="C60" s="192" t="s">
        <v>4</v>
      </c>
      <c r="D60" s="193"/>
      <c r="E60" s="194"/>
      <c r="F60" s="190" t="s">
        <v>5</v>
      </c>
      <c r="G60" s="195" t="s">
        <v>6</v>
      </c>
      <c r="H60" s="190" t="s">
        <v>60</v>
      </c>
      <c r="I60" s="195" t="s">
        <v>7</v>
      </c>
      <c r="J60" s="190" t="s">
        <v>8</v>
      </c>
      <c r="K60" s="205" t="s">
        <v>9</v>
      </c>
      <c r="L60" s="7"/>
    </row>
    <row r="61" spans="1:12" ht="15.75" thickBot="1">
      <c r="A61" s="204"/>
      <c r="B61" s="191"/>
      <c r="C61" s="26" t="s">
        <v>10</v>
      </c>
      <c r="D61" s="11" t="s">
        <v>11</v>
      </c>
      <c r="E61" s="26" t="s">
        <v>12</v>
      </c>
      <c r="F61" s="191"/>
      <c r="G61" s="196"/>
      <c r="H61" s="191"/>
      <c r="I61" s="196"/>
      <c r="J61" s="191"/>
      <c r="K61" s="206"/>
      <c r="L61" s="7"/>
    </row>
    <row r="62" spans="1:12">
      <c r="A62" s="47" t="s">
        <v>70</v>
      </c>
      <c r="B62" s="221">
        <v>4</v>
      </c>
      <c r="C62" s="211">
        <v>0.65</v>
      </c>
      <c r="D62" s="211">
        <v>0.54</v>
      </c>
      <c r="E62" s="211">
        <v>0.43</v>
      </c>
      <c r="F62" s="185" t="s">
        <v>14</v>
      </c>
      <c r="G62" s="29">
        <v>345</v>
      </c>
      <c r="H62" s="29">
        <v>270</v>
      </c>
      <c r="I62" s="48" t="s">
        <v>71</v>
      </c>
      <c r="J62" s="39">
        <v>7910</v>
      </c>
      <c r="K62" s="49">
        <f t="shared" ref="K62:K67" si="4">J62*поачо</f>
        <v>679943.6</v>
      </c>
      <c r="L62" s="7"/>
    </row>
    <row r="63" spans="1:12">
      <c r="A63" s="50" t="s">
        <v>72</v>
      </c>
      <c r="B63" s="219"/>
      <c r="C63" s="212"/>
      <c r="D63" s="212"/>
      <c r="E63" s="212"/>
      <c r="F63" s="181"/>
      <c r="G63" s="32">
        <v>395</v>
      </c>
      <c r="H63" s="32">
        <v>500</v>
      </c>
      <c r="I63" s="51" t="s">
        <v>73</v>
      </c>
      <c r="J63" s="42">
        <v>8292</v>
      </c>
      <c r="K63" s="52">
        <f t="shared" si="4"/>
        <v>712780.32</v>
      </c>
      <c r="L63" s="7"/>
    </row>
    <row r="64" spans="1:12">
      <c r="A64" s="50" t="s">
        <v>74</v>
      </c>
      <c r="B64" s="219">
        <v>5.5</v>
      </c>
      <c r="C64" s="212">
        <v>0.88</v>
      </c>
      <c r="D64" s="212">
        <v>0.78</v>
      </c>
      <c r="E64" s="212">
        <v>0.65</v>
      </c>
      <c r="F64" s="181" t="s">
        <v>14</v>
      </c>
      <c r="G64" s="32">
        <v>345</v>
      </c>
      <c r="H64" s="32">
        <v>270</v>
      </c>
      <c r="I64" s="51" t="s">
        <v>71</v>
      </c>
      <c r="J64" s="42">
        <v>8127</v>
      </c>
      <c r="K64" s="52">
        <f t="shared" si="4"/>
        <v>698596.91999999993</v>
      </c>
      <c r="L64" s="7"/>
    </row>
    <row r="65" spans="1:12">
      <c r="A65" s="50" t="s">
        <v>75</v>
      </c>
      <c r="B65" s="219"/>
      <c r="C65" s="212"/>
      <c r="D65" s="212"/>
      <c r="E65" s="212"/>
      <c r="F65" s="181"/>
      <c r="G65" s="32">
        <v>395</v>
      </c>
      <c r="H65" s="32">
        <v>500</v>
      </c>
      <c r="I65" s="51" t="s">
        <v>73</v>
      </c>
      <c r="J65" s="42">
        <v>8509</v>
      </c>
      <c r="K65" s="52">
        <f t="shared" si="4"/>
        <v>731433.6399999999</v>
      </c>
      <c r="L65" s="7"/>
    </row>
    <row r="66" spans="1:12">
      <c r="A66" s="50" t="s">
        <v>76</v>
      </c>
      <c r="B66" s="219">
        <v>7.5</v>
      </c>
      <c r="C66" s="212">
        <v>1.2</v>
      </c>
      <c r="D66" s="212">
        <v>1.07</v>
      </c>
      <c r="E66" s="212">
        <v>0.87</v>
      </c>
      <c r="F66" s="181" t="s">
        <v>14</v>
      </c>
      <c r="G66" s="32">
        <v>365</v>
      </c>
      <c r="H66" s="32">
        <v>270</v>
      </c>
      <c r="I66" s="51" t="s">
        <v>71</v>
      </c>
      <c r="J66" s="42">
        <v>8866</v>
      </c>
      <c r="K66" s="52">
        <f t="shared" si="4"/>
        <v>762121.36</v>
      </c>
      <c r="L66" s="7"/>
    </row>
    <row r="67" spans="1:12" ht="15.75" thickBot="1">
      <c r="A67" s="53" t="s">
        <v>77</v>
      </c>
      <c r="B67" s="220"/>
      <c r="C67" s="215"/>
      <c r="D67" s="215"/>
      <c r="E67" s="215"/>
      <c r="F67" s="216"/>
      <c r="G67" s="54">
        <v>415</v>
      </c>
      <c r="H67" s="54">
        <v>500</v>
      </c>
      <c r="I67" s="55" t="s">
        <v>73</v>
      </c>
      <c r="J67" s="45">
        <v>9247</v>
      </c>
      <c r="K67" s="56">
        <f t="shared" si="4"/>
        <v>794872.12</v>
      </c>
      <c r="L67" s="7"/>
    </row>
    <row r="68" spans="1:12" ht="36" customHeight="1" thickBot="1">
      <c r="A68" s="217" t="s">
        <v>78</v>
      </c>
      <c r="B68" s="218"/>
      <c r="C68" s="218"/>
      <c r="D68" s="218"/>
      <c r="E68" s="218"/>
      <c r="F68" s="218"/>
      <c r="G68" s="218"/>
      <c r="H68" s="218"/>
      <c r="I68" s="218"/>
      <c r="J68" s="218"/>
      <c r="K68" s="189"/>
      <c r="L68" s="7"/>
    </row>
    <row r="69" spans="1:12" ht="43.5" customHeight="1" thickBot="1">
      <c r="A69" s="165" t="s">
        <v>2</v>
      </c>
      <c r="B69" s="165" t="s">
        <v>79</v>
      </c>
      <c r="C69" s="192" t="s">
        <v>4</v>
      </c>
      <c r="D69" s="193"/>
      <c r="E69" s="194"/>
      <c r="F69" s="190" t="s">
        <v>5</v>
      </c>
      <c r="G69" s="170" t="s">
        <v>6</v>
      </c>
      <c r="H69" s="190" t="s">
        <v>60</v>
      </c>
      <c r="I69" s="170" t="s">
        <v>7</v>
      </c>
      <c r="J69" s="165" t="s">
        <v>8</v>
      </c>
      <c r="K69" s="177" t="s">
        <v>35</v>
      </c>
      <c r="L69" s="7"/>
    </row>
    <row r="70" spans="1:12" ht="15.75" thickBot="1">
      <c r="A70" s="166"/>
      <c r="B70" s="166"/>
      <c r="C70" s="26" t="s">
        <v>10</v>
      </c>
      <c r="D70" s="11" t="s">
        <v>11</v>
      </c>
      <c r="E70" s="26" t="s">
        <v>12</v>
      </c>
      <c r="F70" s="191"/>
      <c r="G70" s="171"/>
      <c r="H70" s="191"/>
      <c r="I70" s="171"/>
      <c r="J70" s="166"/>
      <c r="K70" s="178"/>
      <c r="L70" s="7"/>
    </row>
    <row r="71" spans="1:12">
      <c r="A71" s="47" t="s">
        <v>80</v>
      </c>
      <c r="B71" s="222">
        <v>4</v>
      </c>
      <c r="C71" s="223">
        <v>0.65</v>
      </c>
      <c r="D71" s="223">
        <v>0.54</v>
      </c>
      <c r="E71" s="223">
        <v>0.43</v>
      </c>
      <c r="F71" s="224" t="s">
        <v>14</v>
      </c>
      <c r="G71" s="57">
        <v>360</v>
      </c>
      <c r="H71" s="57">
        <v>270</v>
      </c>
      <c r="I71" s="58" t="s">
        <v>71</v>
      </c>
      <c r="J71" s="39">
        <v>8890</v>
      </c>
      <c r="K71" s="59">
        <f t="shared" ref="K71:K76" si="5">J71*поачо</f>
        <v>764184.39999999991</v>
      </c>
      <c r="L71" s="7"/>
    </row>
    <row r="72" spans="1:12">
      <c r="A72" s="50" t="s">
        <v>81</v>
      </c>
      <c r="B72" s="219"/>
      <c r="C72" s="212"/>
      <c r="D72" s="212"/>
      <c r="E72" s="212"/>
      <c r="F72" s="181"/>
      <c r="G72" s="32">
        <v>400</v>
      </c>
      <c r="H72" s="32">
        <v>500</v>
      </c>
      <c r="I72" s="51" t="s">
        <v>73</v>
      </c>
      <c r="J72" s="42">
        <v>9271</v>
      </c>
      <c r="K72" s="52">
        <f t="shared" si="5"/>
        <v>796935.15999999992</v>
      </c>
      <c r="L72" s="7"/>
    </row>
    <row r="73" spans="1:12">
      <c r="A73" s="50" t="s">
        <v>82</v>
      </c>
      <c r="B73" s="219">
        <v>5.5</v>
      </c>
      <c r="C73" s="212">
        <v>0.88</v>
      </c>
      <c r="D73" s="212">
        <v>0.78</v>
      </c>
      <c r="E73" s="212">
        <v>0.65</v>
      </c>
      <c r="F73" s="181" t="s">
        <v>14</v>
      </c>
      <c r="G73" s="32">
        <v>360</v>
      </c>
      <c r="H73" s="32">
        <v>270</v>
      </c>
      <c r="I73" s="51" t="s">
        <v>71</v>
      </c>
      <c r="J73" s="42">
        <v>9107</v>
      </c>
      <c r="K73" s="52">
        <f t="shared" si="5"/>
        <v>782837.72</v>
      </c>
      <c r="L73" s="7"/>
    </row>
    <row r="74" spans="1:12">
      <c r="A74" s="50" t="s">
        <v>83</v>
      </c>
      <c r="B74" s="219"/>
      <c r="C74" s="212"/>
      <c r="D74" s="212"/>
      <c r="E74" s="212"/>
      <c r="F74" s="181"/>
      <c r="G74" s="32">
        <v>400</v>
      </c>
      <c r="H74" s="32">
        <v>500</v>
      </c>
      <c r="I74" s="51" t="s">
        <v>73</v>
      </c>
      <c r="J74" s="42">
        <v>9490</v>
      </c>
      <c r="K74" s="52">
        <f t="shared" si="5"/>
        <v>815760.39999999991</v>
      </c>
      <c r="L74" s="7"/>
    </row>
    <row r="75" spans="1:12">
      <c r="A75" s="50" t="s">
        <v>84</v>
      </c>
      <c r="B75" s="219">
        <v>7.5</v>
      </c>
      <c r="C75" s="212">
        <v>1.2</v>
      </c>
      <c r="D75" s="212">
        <v>1.07</v>
      </c>
      <c r="E75" s="212">
        <v>0.87</v>
      </c>
      <c r="F75" s="181" t="s">
        <v>14</v>
      </c>
      <c r="G75" s="32">
        <v>380</v>
      </c>
      <c r="H75" s="32">
        <v>270</v>
      </c>
      <c r="I75" s="51" t="s">
        <v>71</v>
      </c>
      <c r="J75" s="42">
        <v>9847</v>
      </c>
      <c r="K75" s="52">
        <f t="shared" si="5"/>
        <v>846448.12</v>
      </c>
      <c r="L75" s="7"/>
    </row>
    <row r="76" spans="1:12" ht="15.75" thickBot="1">
      <c r="A76" s="53" t="s">
        <v>85</v>
      </c>
      <c r="B76" s="220"/>
      <c r="C76" s="215"/>
      <c r="D76" s="215"/>
      <c r="E76" s="215"/>
      <c r="F76" s="216"/>
      <c r="G76" s="54">
        <v>440</v>
      </c>
      <c r="H76" s="54">
        <v>500</v>
      </c>
      <c r="I76" s="55" t="s">
        <v>73</v>
      </c>
      <c r="J76" s="45">
        <v>10226</v>
      </c>
      <c r="K76" s="56">
        <f t="shared" si="5"/>
        <v>879026.96</v>
      </c>
      <c r="L76" s="7"/>
    </row>
    <row r="77" spans="1:12" ht="24" customHeight="1">
      <c r="A77" s="231" t="s">
        <v>86</v>
      </c>
      <c r="B77" s="232"/>
      <c r="C77" s="232"/>
      <c r="D77" s="232"/>
      <c r="E77" s="232"/>
      <c r="F77" s="232"/>
      <c r="G77" s="232"/>
      <c r="H77" s="232"/>
      <c r="I77" s="232"/>
      <c r="J77" s="232"/>
      <c r="K77" s="233"/>
      <c r="L77" s="7"/>
    </row>
    <row r="78" spans="1:12">
      <c r="A78" s="231" t="s">
        <v>87</v>
      </c>
      <c r="B78" s="232"/>
      <c r="C78" s="232"/>
      <c r="D78" s="232"/>
      <c r="E78" s="232"/>
      <c r="F78" s="232"/>
      <c r="G78" s="232"/>
      <c r="H78" s="232"/>
      <c r="I78" s="232"/>
      <c r="J78" s="232"/>
      <c r="K78" s="233"/>
      <c r="L78" s="7"/>
    </row>
    <row r="79" spans="1:12" ht="33" customHeight="1" thickBot="1">
      <c r="A79" s="231" t="s">
        <v>88</v>
      </c>
      <c r="B79" s="232"/>
      <c r="C79" s="232"/>
      <c r="D79" s="232"/>
      <c r="E79" s="232"/>
      <c r="F79" s="232"/>
      <c r="G79" s="232"/>
      <c r="H79" s="232"/>
      <c r="I79" s="232"/>
      <c r="J79" s="232"/>
      <c r="K79" s="233"/>
      <c r="L79" s="7"/>
    </row>
    <row r="80" spans="1:12" ht="33.75" customHeight="1" thickBot="1">
      <c r="A80" s="234" t="s">
        <v>89</v>
      </c>
      <c r="B80" s="235"/>
      <c r="C80" s="235"/>
      <c r="D80" s="235"/>
      <c r="E80" s="235"/>
      <c r="F80" s="235"/>
      <c r="G80" s="235"/>
      <c r="H80" s="235"/>
      <c r="I80" s="235"/>
      <c r="J80" s="235"/>
      <c r="K80" s="236"/>
      <c r="L80" s="7"/>
    </row>
    <row r="81" spans="1:12" ht="43.5" customHeight="1" thickBot="1">
      <c r="A81" s="237" t="s">
        <v>2</v>
      </c>
      <c r="B81" s="225" t="s">
        <v>79</v>
      </c>
      <c r="C81" s="239" t="s">
        <v>4</v>
      </c>
      <c r="D81" s="240"/>
      <c r="E81" s="241"/>
      <c r="F81" s="225" t="s">
        <v>5</v>
      </c>
      <c r="G81" s="242" t="s">
        <v>6</v>
      </c>
      <c r="H81" s="243"/>
      <c r="I81" s="246" t="s">
        <v>7</v>
      </c>
      <c r="J81" s="225" t="s">
        <v>8</v>
      </c>
      <c r="K81" s="227" t="s">
        <v>35</v>
      </c>
      <c r="L81" s="7"/>
    </row>
    <row r="82" spans="1:12" ht="15.75" thickBot="1">
      <c r="A82" s="238"/>
      <c r="B82" s="226"/>
      <c r="C82" s="60" t="s">
        <v>10</v>
      </c>
      <c r="D82" s="61" t="s">
        <v>11</v>
      </c>
      <c r="E82" s="60" t="s">
        <v>12</v>
      </c>
      <c r="F82" s="226"/>
      <c r="G82" s="244"/>
      <c r="H82" s="245"/>
      <c r="I82" s="247"/>
      <c r="J82" s="226"/>
      <c r="K82" s="228"/>
      <c r="L82" s="7"/>
    </row>
    <row r="83" spans="1:12">
      <c r="A83" s="38" t="s">
        <v>90</v>
      </c>
      <c r="B83" s="27">
        <v>5.5</v>
      </c>
      <c r="C83" s="28">
        <v>0.82</v>
      </c>
      <c r="D83" s="28">
        <v>0.72</v>
      </c>
      <c r="E83" s="28">
        <v>0.62</v>
      </c>
      <c r="F83" s="29" t="s">
        <v>14</v>
      </c>
      <c r="G83" s="229">
        <v>305</v>
      </c>
      <c r="H83" s="229"/>
      <c r="I83" s="48" t="s">
        <v>91</v>
      </c>
      <c r="J83" s="39">
        <v>5861</v>
      </c>
      <c r="K83" s="40">
        <f t="shared" ref="K83:K89" si="6">J83*поачо</f>
        <v>503811.55999999994</v>
      </c>
      <c r="L83" s="7"/>
    </row>
    <row r="84" spans="1:12">
      <c r="A84" s="41" t="s">
        <v>92</v>
      </c>
      <c r="B84" s="30">
        <v>7.5</v>
      </c>
      <c r="C84" s="31">
        <v>1.0900000000000001</v>
      </c>
      <c r="D84" s="31">
        <v>1.02</v>
      </c>
      <c r="E84" s="31">
        <v>0.85</v>
      </c>
      <c r="F84" s="32" t="s">
        <v>14</v>
      </c>
      <c r="G84" s="230">
        <v>310</v>
      </c>
      <c r="H84" s="230"/>
      <c r="I84" s="51" t="s">
        <v>91</v>
      </c>
      <c r="J84" s="42">
        <v>5999</v>
      </c>
      <c r="K84" s="43">
        <f t="shared" si="6"/>
        <v>515674.04</v>
      </c>
      <c r="L84" s="7"/>
    </row>
    <row r="85" spans="1:12">
      <c r="A85" s="41" t="s">
        <v>93</v>
      </c>
      <c r="B85" s="30">
        <v>11</v>
      </c>
      <c r="C85" s="31">
        <v>1.61</v>
      </c>
      <c r="D85" s="31">
        <v>1.43</v>
      </c>
      <c r="E85" s="31">
        <v>1.22</v>
      </c>
      <c r="F85" s="32" t="s">
        <v>14</v>
      </c>
      <c r="G85" s="230">
        <v>315</v>
      </c>
      <c r="H85" s="230"/>
      <c r="I85" s="51" t="s">
        <v>91</v>
      </c>
      <c r="J85" s="42">
        <v>6771</v>
      </c>
      <c r="K85" s="43">
        <f t="shared" si="6"/>
        <v>582035.15999999992</v>
      </c>
      <c r="L85" s="7"/>
    </row>
    <row r="86" spans="1:12">
      <c r="A86" s="41" t="s">
        <v>94</v>
      </c>
      <c r="B86" s="30">
        <v>15</v>
      </c>
      <c r="C86" s="31">
        <v>1.96</v>
      </c>
      <c r="D86" s="31">
        <v>1.86</v>
      </c>
      <c r="E86" s="31">
        <v>1.61</v>
      </c>
      <c r="F86" s="32" t="s">
        <v>14</v>
      </c>
      <c r="G86" s="230">
        <v>325</v>
      </c>
      <c r="H86" s="230"/>
      <c r="I86" s="51" t="s">
        <v>91</v>
      </c>
      <c r="J86" s="42">
        <v>7256</v>
      </c>
      <c r="K86" s="43">
        <f t="shared" si="6"/>
        <v>623725.76</v>
      </c>
      <c r="L86" s="7"/>
    </row>
    <row r="87" spans="1:12">
      <c r="A87" s="41" t="s">
        <v>95</v>
      </c>
      <c r="B87" s="30">
        <v>15</v>
      </c>
      <c r="C87" s="31">
        <v>2.35</v>
      </c>
      <c r="D87" s="31">
        <v>2.02</v>
      </c>
      <c r="E87" s="31">
        <v>1.88</v>
      </c>
      <c r="F87" s="32" t="s">
        <v>19</v>
      </c>
      <c r="G87" s="230">
        <v>454</v>
      </c>
      <c r="H87" s="230"/>
      <c r="I87" s="51" t="s">
        <v>96</v>
      </c>
      <c r="J87" s="42">
        <v>8979</v>
      </c>
      <c r="K87" s="43">
        <f t="shared" si="6"/>
        <v>771834.84</v>
      </c>
      <c r="L87" s="7"/>
    </row>
    <row r="88" spans="1:12">
      <c r="A88" s="62" t="s">
        <v>97</v>
      </c>
      <c r="B88" s="30">
        <v>18.5</v>
      </c>
      <c r="C88" s="31">
        <v>2.75</v>
      </c>
      <c r="D88" s="31">
        <v>2.44</v>
      </c>
      <c r="E88" s="31">
        <v>2.25</v>
      </c>
      <c r="F88" s="32" t="s">
        <v>19</v>
      </c>
      <c r="G88" s="230">
        <v>473</v>
      </c>
      <c r="H88" s="230"/>
      <c r="I88" s="51" t="s">
        <v>96</v>
      </c>
      <c r="J88" s="42">
        <v>9297</v>
      </c>
      <c r="K88" s="43">
        <f t="shared" si="6"/>
        <v>799170.12</v>
      </c>
      <c r="L88" s="7"/>
    </row>
    <row r="89" spans="1:12" ht="15.75" thickBot="1">
      <c r="A89" s="44" t="s">
        <v>98</v>
      </c>
      <c r="B89" s="63">
        <v>22</v>
      </c>
      <c r="C89" s="64">
        <v>3.24</v>
      </c>
      <c r="D89" s="64">
        <v>2.75</v>
      </c>
      <c r="E89" s="64">
        <v>2.54</v>
      </c>
      <c r="F89" s="54" t="s">
        <v>19</v>
      </c>
      <c r="G89" s="250">
        <v>519</v>
      </c>
      <c r="H89" s="250"/>
      <c r="I89" s="55" t="s">
        <v>96</v>
      </c>
      <c r="J89" s="45">
        <v>9846</v>
      </c>
      <c r="K89" s="46">
        <f t="shared" si="6"/>
        <v>846362.15999999992</v>
      </c>
      <c r="L89" s="7"/>
    </row>
    <row r="90" spans="1:12" ht="36" customHeight="1" thickBot="1">
      <c r="A90" s="251" t="s">
        <v>99</v>
      </c>
      <c r="B90" s="235"/>
      <c r="C90" s="235"/>
      <c r="D90" s="235"/>
      <c r="E90" s="235"/>
      <c r="F90" s="235"/>
      <c r="G90" s="235"/>
      <c r="H90" s="235"/>
      <c r="I90" s="235"/>
      <c r="J90" s="235"/>
      <c r="K90" s="236"/>
      <c r="L90" s="7"/>
    </row>
    <row r="91" spans="1:12" ht="43.5" customHeight="1" thickBot="1">
      <c r="A91" s="190" t="s">
        <v>2</v>
      </c>
      <c r="B91" s="190" t="s">
        <v>79</v>
      </c>
      <c r="C91" s="192" t="s">
        <v>4</v>
      </c>
      <c r="D91" s="193"/>
      <c r="E91" s="194"/>
      <c r="F91" s="190" t="s">
        <v>5</v>
      </c>
      <c r="G91" s="252" t="s">
        <v>6</v>
      </c>
      <c r="H91" s="253"/>
      <c r="I91" s="190" t="s">
        <v>7</v>
      </c>
      <c r="J91" s="195" t="s">
        <v>8</v>
      </c>
      <c r="K91" s="190" t="s">
        <v>35</v>
      </c>
      <c r="L91" s="7"/>
    </row>
    <row r="92" spans="1:12" ht="15.75" thickBot="1">
      <c r="A92" s="191"/>
      <c r="B92" s="191"/>
      <c r="C92" s="65" t="s">
        <v>10</v>
      </c>
      <c r="D92" s="11" t="s">
        <v>11</v>
      </c>
      <c r="E92" s="65" t="s">
        <v>12</v>
      </c>
      <c r="F92" s="191"/>
      <c r="G92" s="254"/>
      <c r="H92" s="255"/>
      <c r="I92" s="191"/>
      <c r="J92" s="248"/>
      <c r="K92" s="191"/>
      <c r="L92" s="7"/>
    </row>
    <row r="93" spans="1:12">
      <c r="A93" s="47" t="s">
        <v>100</v>
      </c>
      <c r="B93" s="66">
        <v>5.5</v>
      </c>
      <c r="C93" s="67">
        <v>0.82</v>
      </c>
      <c r="D93" s="68">
        <v>0.72</v>
      </c>
      <c r="E93" s="67">
        <v>0.62</v>
      </c>
      <c r="F93" s="68" t="s">
        <v>14</v>
      </c>
      <c r="G93" s="249">
        <v>340</v>
      </c>
      <c r="H93" s="249"/>
      <c r="I93" s="69" t="s">
        <v>91</v>
      </c>
      <c r="J93" s="39">
        <v>7047</v>
      </c>
      <c r="K93" s="49">
        <f t="shared" ref="K93:K99" si="7">J93*поачо</f>
        <v>605760.12</v>
      </c>
      <c r="L93" s="7"/>
    </row>
    <row r="94" spans="1:12">
      <c r="A94" s="18" t="s">
        <v>101</v>
      </c>
      <c r="B94" s="70">
        <v>7.5</v>
      </c>
      <c r="C94" s="67">
        <v>1.0900000000000001</v>
      </c>
      <c r="D94" s="67">
        <v>1.02</v>
      </c>
      <c r="E94" s="67">
        <v>0.85</v>
      </c>
      <c r="F94" s="67" t="s">
        <v>14</v>
      </c>
      <c r="G94" s="249">
        <v>345</v>
      </c>
      <c r="H94" s="249"/>
      <c r="I94" s="71" t="s">
        <v>91</v>
      </c>
      <c r="J94" s="42">
        <v>7183</v>
      </c>
      <c r="K94" s="52">
        <f t="shared" si="7"/>
        <v>617450.67999999993</v>
      </c>
      <c r="L94" s="7"/>
    </row>
    <row r="95" spans="1:12">
      <c r="A95" s="18" t="s">
        <v>102</v>
      </c>
      <c r="B95" s="70">
        <v>11</v>
      </c>
      <c r="C95" s="67">
        <v>1.61</v>
      </c>
      <c r="D95" s="67">
        <v>1.43</v>
      </c>
      <c r="E95" s="67">
        <v>1.22</v>
      </c>
      <c r="F95" s="67" t="s">
        <v>14</v>
      </c>
      <c r="G95" s="249">
        <v>350</v>
      </c>
      <c r="H95" s="249"/>
      <c r="I95" s="71" t="s">
        <v>91</v>
      </c>
      <c r="J95" s="42">
        <v>8097</v>
      </c>
      <c r="K95" s="52">
        <f t="shared" si="7"/>
        <v>696018.12</v>
      </c>
      <c r="L95" s="7"/>
    </row>
    <row r="96" spans="1:12">
      <c r="A96" s="18" t="s">
        <v>103</v>
      </c>
      <c r="B96" s="70">
        <v>15</v>
      </c>
      <c r="C96" s="67">
        <v>1.96</v>
      </c>
      <c r="D96" s="67">
        <v>1.86</v>
      </c>
      <c r="E96" s="67">
        <v>1.61</v>
      </c>
      <c r="F96" s="67" t="s">
        <v>14</v>
      </c>
      <c r="G96" s="249">
        <v>360</v>
      </c>
      <c r="H96" s="249"/>
      <c r="I96" s="71" t="s">
        <v>91</v>
      </c>
      <c r="J96" s="42">
        <v>8503</v>
      </c>
      <c r="K96" s="52">
        <f t="shared" si="7"/>
        <v>730917.88</v>
      </c>
      <c r="L96" s="7"/>
    </row>
    <row r="97" spans="1:12">
      <c r="A97" s="18" t="s">
        <v>104</v>
      </c>
      <c r="B97" s="70">
        <v>15</v>
      </c>
      <c r="C97" s="67">
        <v>2.35</v>
      </c>
      <c r="D97" s="67">
        <v>2.02</v>
      </c>
      <c r="E97" s="67">
        <v>1.88</v>
      </c>
      <c r="F97" s="67" t="s">
        <v>19</v>
      </c>
      <c r="G97" s="249">
        <v>494</v>
      </c>
      <c r="H97" s="249"/>
      <c r="I97" s="71" t="s">
        <v>96</v>
      </c>
      <c r="J97" s="42">
        <v>11056</v>
      </c>
      <c r="K97" s="52">
        <f t="shared" si="7"/>
        <v>950373.75999999989</v>
      </c>
      <c r="L97" s="7"/>
    </row>
    <row r="98" spans="1:12">
      <c r="A98" s="18" t="s">
        <v>105</v>
      </c>
      <c r="B98" s="70">
        <v>18.5</v>
      </c>
      <c r="C98" s="67">
        <v>2.75</v>
      </c>
      <c r="D98" s="67">
        <v>2.44</v>
      </c>
      <c r="E98" s="67">
        <v>2.25</v>
      </c>
      <c r="F98" s="67" t="s">
        <v>19</v>
      </c>
      <c r="G98" s="249">
        <v>513</v>
      </c>
      <c r="H98" s="249"/>
      <c r="I98" s="71" t="s">
        <v>96</v>
      </c>
      <c r="J98" s="42">
        <v>11372</v>
      </c>
      <c r="K98" s="52">
        <f t="shared" si="7"/>
        <v>977537.11999999988</v>
      </c>
      <c r="L98" s="7"/>
    </row>
    <row r="99" spans="1:12" ht="15.75" thickBot="1">
      <c r="A99" s="25" t="s">
        <v>106</v>
      </c>
      <c r="B99" s="72">
        <v>22</v>
      </c>
      <c r="C99" s="73">
        <v>3.24</v>
      </c>
      <c r="D99" s="73">
        <v>2.75</v>
      </c>
      <c r="E99" s="73">
        <v>2.54</v>
      </c>
      <c r="F99" s="73" t="s">
        <v>19</v>
      </c>
      <c r="G99" s="256">
        <v>559</v>
      </c>
      <c r="H99" s="256"/>
      <c r="I99" s="74" t="s">
        <v>96</v>
      </c>
      <c r="J99" s="45">
        <v>11881</v>
      </c>
      <c r="K99" s="56">
        <f t="shared" si="7"/>
        <v>1021290.7599999999</v>
      </c>
      <c r="L99" s="7"/>
    </row>
    <row r="100" spans="1:12" ht="36" customHeight="1" thickBot="1">
      <c r="A100" s="234" t="s">
        <v>107</v>
      </c>
      <c r="B100" s="235"/>
      <c r="C100" s="235"/>
      <c r="D100" s="235"/>
      <c r="E100" s="235"/>
      <c r="F100" s="235"/>
      <c r="G100" s="235"/>
      <c r="H100" s="235"/>
      <c r="I100" s="235"/>
      <c r="J100" s="235"/>
      <c r="K100" s="236"/>
      <c r="L100" s="7"/>
    </row>
    <row r="101" spans="1:12" ht="43.5" customHeight="1" thickBot="1">
      <c r="A101" s="203" t="s">
        <v>2</v>
      </c>
      <c r="B101" s="190" t="s">
        <v>79</v>
      </c>
      <c r="C101" s="192" t="s">
        <v>4</v>
      </c>
      <c r="D101" s="193"/>
      <c r="E101" s="194"/>
      <c r="F101" s="190" t="s">
        <v>5</v>
      </c>
      <c r="G101" s="195" t="s">
        <v>6</v>
      </c>
      <c r="H101" s="190" t="s">
        <v>60</v>
      </c>
      <c r="I101" s="195" t="s">
        <v>7</v>
      </c>
      <c r="J101" s="190" t="s">
        <v>8</v>
      </c>
      <c r="K101" s="205" t="s">
        <v>108</v>
      </c>
      <c r="L101" s="7"/>
    </row>
    <row r="102" spans="1:12" ht="15.75" thickBot="1">
      <c r="A102" s="204"/>
      <c r="B102" s="191"/>
      <c r="C102" s="26" t="s">
        <v>10</v>
      </c>
      <c r="D102" s="11" t="s">
        <v>11</v>
      </c>
      <c r="E102" s="26" t="s">
        <v>12</v>
      </c>
      <c r="F102" s="191"/>
      <c r="G102" s="196"/>
      <c r="H102" s="191"/>
      <c r="I102" s="196"/>
      <c r="J102" s="191"/>
      <c r="K102" s="206"/>
      <c r="L102" s="7"/>
    </row>
    <row r="103" spans="1:12">
      <c r="A103" s="47" t="s">
        <v>109</v>
      </c>
      <c r="B103" s="221">
        <v>5.5</v>
      </c>
      <c r="C103" s="75">
        <v>0.82</v>
      </c>
      <c r="D103" s="75">
        <v>0.72</v>
      </c>
      <c r="E103" s="75" t="s">
        <v>110</v>
      </c>
      <c r="F103" s="185" t="s">
        <v>14</v>
      </c>
      <c r="G103" s="185">
        <v>420</v>
      </c>
      <c r="H103" s="185">
        <v>270</v>
      </c>
      <c r="I103" s="186" t="s">
        <v>111</v>
      </c>
      <c r="J103" s="39">
        <v>6524</v>
      </c>
      <c r="K103" s="49">
        <f t="shared" ref="K103:K124" si="8">J103*поачо</f>
        <v>560803.03999999992</v>
      </c>
      <c r="L103" s="7"/>
    </row>
    <row r="104" spans="1:12">
      <c r="A104" s="50" t="s">
        <v>112</v>
      </c>
      <c r="B104" s="219"/>
      <c r="C104" s="76" t="s">
        <v>110</v>
      </c>
      <c r="D104" s="76" t="s">
        <v>110</v>
      </c>
      <c r="E104" s="76">
        <v>0.62</v>
      </c>
      <c r="F104" s="181"/>
      <c r="G104" s="181"/>
      <c r="H104" s="181"/>
      <c r="I104" s="182"/>
      <c r="J104" s="42">
        <v>6824</v>
      </c>
      <c r="K104" s="52">
        <f t="shared" si="8"/>
        <v>586591.03999999992</v>
      </c>
      <c r="L104" s="7"/>
    </row>
    <row r="105" spans="1:12">
      <c r="A105" s="50" t="s">
        <v>113</v>
      </c>
      <c r="B105" s="219">
        <v>5.5</v>
      </c>
      <c r="C105" s="76">
        <v>0.82</v>
      </c>
      <c r="D105" s="76">
        <v>0.72</v>
      </c>
      <c r="E105" s="76" t="s">
        <v>110</v>
      </c>
      <c r="F105" s="181" t="s">
        <v>14</v>
      </c>
      <c r="G105" s="181">
        <v>485</v>
      </c>
      <c r="H105" s="181">
        <v>500</v>
      </c>
      <c r="I105" s="182" t="s">
        <v>114</v>
      </c>
      <c r="J105" s="42">
        <v>6690</v>
      </c>
      <c r="K105" s="52">
        <f t="shared" si="8"/>
        <v>575072.39999999991</v>
      </c>
      <c r="L105" s="7"/>
    </row>
    <row r="106" spans="1:12">
      <c r="A106" s="50" t="s">
        <v>115</v>
      </c>
      <c r="B106" s="219"/>
      <c r="C106" s="76" t="s">
        <v>110</v>
      </c>
      <c r="D106" s="76" t="s">
        <v>110</v>
      </c>
      <c r="E106" s="76">
        <v>0.62</v>
      </c>
      <c r="F106" s="181"/>
      <c r="G106" s="181"/>
      <c r="H106" s="181"/>
      <c r="I106" s="182"/>
      <c r="J106" s="42">
        <v>6992</v>
      </c>
      <c r="K106" s="52">
        <f t="shared" si="8"/>
        <v>601032.31999999995</v>
      </c>
      <c r="L106" s="7"/>
    </row>
    <row r="107" spans="1:12">
      <c r="A107" s="50" t="s">
        <v>116</v>
      </c>
      <c r="B107" s="219">
        <v>7.5</v>
      </c>
      <c r="C107" s="76">
        <v>1.0900000000000001</v>
      </c>
      <c r="D107" s="76">
        <v>1.02</v>
      </c>
      <c r="E107" s="76" t="s">
        <v>110</v>
      </c>
      <c r="F107" s="181" t="s">
        <v>14</v>
      </c>
      <c r="G107" s="181">
        <v>425</v>
      </c>
      <c r="H107" s="181">
        <v>270</v>
      </c>
      <c r="I107" s="182" t="s">
        <v>111</v>
      </c>
      <c r="J107" s="42">
        <v>6662</v>
      </c>
      <c r="K107" s="52">
        <f t="shared" si="8"/>
        <v>572665.5199999999</v>
      </c>
      <c r="L107" s="7"/>
    </row>
    <row r="108" spans="1:12">
      <c r="A108" s="50" t="s">
        <v>117</v>
      </c>
      <c r="B108" s="219"/>
      <c r="C108" s="76" t="s">
        <v>110</v>
      </c>
      <c r="D108" s="76" t="s">
        <v>110</v>
      </c>
      <c r="E108" s="76">
        <v>0.85</v>
      </c>
      <c r="F108" s="181"/>
      <c r="G108" s="181"/>
      <c r="H108" s="181"/>
      <c r="I108" s="182"/>
      <c r="J108" s="42">
        <v>6987</v>
      </c>
      <c r="K108" s="52">
        <f t="shared" si="8"/>
        <v>600602.5199999999</v>
      </c>
      <c r="L108" s="7"/>
    </row>
    <row r="109" spans="1:12">
      <c r="A109" s="50" t="s">
        <v>118</v>
      </c>
      <c r="B109" s="219">
        <v>7.5</v>
      </c>
      <c r="C109" s="76">
        <v>1.0900000000000001</v>
      </c>
      <c r="D109" s="76">
        <v>1.02</v>
      </c>
      <c r="E109" s="76" t="s">
        <v>110</v>
      </c>
      <c r="F109" s="181" t="s">
        <v>14</v>
      </c>
      <c r="G109" s="181">
        <v>490</v>
      </c>
      <c r="H109" s="181">
        <v>500</v>
      </c>
      <c r="I109" s="182" t="s">
        <v>114</v>
      </c>
      <c r="J109" s="42">
        <v>6828</v>
      </c>
      <c r="K109" s="52">
        <f t="shared" si="8"/>
        <v>586934.88</v>
      </c>
      <c r="L109" s="7"/>
    </row>
    <row r="110" spans="1:12">
      <c r="A110" s="50" t="s">
        <v>119</v>
      </c>
      <c r="B110" s="219"/>
      <c r="C110" s="76" t="s">
        <v>110</v>
      </c>
      <c r="D110" s="76" t="s">
        <v>110</v>
      </c>
      <c r="E110" s="76">
        <v>0.85</v>
      </c>
      <c r="F110" s="181"/>
      <c r="G110" s="181"/>
      <c r="H110" s="181"/>
      <c r="I110" s="182"/>
      <c r="J110" s="42">
        <v>7156</v>
      </c>
      <c r="K110" s="52">
        <f t="shared" si="8"/>
        <v>615129.76</v>
      </c>
      <c r="L110" s="7"/>
    </row>
    <row r="111" spans="1:12">
      <c r="A111" s="50" t="s">
        <v>120</v>
      </c>
      <c r="B111" s="219">
        <v>11</v>
      </c>
      <c r="C111" s="76">
        <v>1.61</v>
      </c>
      <c r="D111" s="76">
        <v>1.43</v>
      </c>
      <c r="E111" s="76" t="s">
        <v>110</v>
      </c>
      <c r="F111" s="181" t="s">
        <v>14</v>
      </c>
      <c r="G111" s="181">
        <v>430</v>
      </c>
      <c r="H111" s="181">
        <v>270</v>
      </c>
      <c r="I111" s="182" t="s">
        <v>111</v>
      </c>
      <c r="J111" s="42">
        <v>7388</v>
      </c>
      <c r="K111" s="52">
        <f t="shared" si="8"/>
        <v>635072.48</v>
      </c>
      <c r="L111" s="7"/>
    </row>
    <row r="112" spans="1:12">
      <c r="A112" s="50" t="s">
        <v>121</v>
      </c>
      <c r="B112" s="219"/>
      <c r="C112" s="76" t="s">
        <v>110</v>
      </c>
      <c r="D112" s="76" t="s">
        <v>110</v>
      </c>
      <c r="E112" s="76">
        <v>1.22</v>
      </c>
      <c r="F112" s="181"/>
      <c r="G112" s="181"/>
      <c r="H112" s="181"/>
      <c r="I112" s="182"/>
      <c r="J112" s="42">
        <v>7813</v>
      </c>
      <c r="K112" s="52">
        <f t="shared" si="8"/>
        <v>671605.48</v>
      </c>
      <c r="L112" s="7"/>
    </row>
    <row r="113" spans="1:12">
      <c r="A113" s="50" t="s">
        <v>122</v>
      </c>
      <c r="B113" s="219">
        <v>11</v>
      </c>
      <c r="C113" s="76">
        <v>1.61</v>
      </c>
      <c r="D113" s="76">
        <v>1.43</v>
      </c>
      <c r="E113" s="76" t="s">
        <v>110</v>
      </c>
      <c r="F113" s="181" t="s">
        <v>14</v>
      </c>
      <c r="G113" s="181">
        <v>495</v>
      </c>
      <c r="H113" s="181">
        <v>500</v>
      </c>
      <c r="I113" s="182" t="s">
        <v>114</v>
      </c>
      <c r="J113" s="42">
        <v>7551</v>
      </c>
      <c r="K113" s="52">
        <f t="shared" si="8"/>
        <v>649083.96</v>
      </c>
      <c r="L113" s="7"/>
    </row>
    <row r="114" spans="1:12">
      <c r="A114" s="50" t="s">
        <v>123</v>
      </c>
      <c r="B114" s="219"/>
      <c r="C114" s="76" t="s">
        <v>110</v>
      </c>
      <c r="D114" s="76" t="s">
        <v>110</v>
      </c>
      <c r="E114" s="76">
        <v>1.22</v>
      </c>
      <c r="F114" s="181"/>
      <c r="G114" s="181"/>
      <c r="H114" s="181"/>
      <c r="I114" s="182"/>
      <c r="J114" s="42">
        <v>7980</v>
      </c>
      <c r="K114" s="52">
        <f t="shared" si="8"/>
        <v>685960.79999999993</v>
      </c>
      <c r="L114" s="7"/>
    </row>
    <row r="115" spans="1:12">
      <c r="A115" s="50" t="s">
        <v>124</v>
      </c>
      <c r="B115" s="219">
        <v>15</v>
      </c>
      <c r="C115" s="76">
        <v>1.96</v>
      </c>
      <c r="D115" s="76">
        <v>1.86</v>
      </c>
      <c r="E115" s="76" t="s">
        <v>110</v>
      </c>
      <c r="F115" s="181" t="s">
        <v>14</v>
      </c>
      <c r="G115" s="181">
        <v>440</v>
      </c>
      <c r="H115" s="181">
        <v>270</v>
      </c>
      <c r="I115" s="182" t="s">
        <v>111</v>
      </c>
      <c r="J115" s="42">
        <v>7935</v>
      </c>
      <c r="K115" s="52">
        <f t="shared" si="8"/>
        <v>682092.6</v>
      </c>
      <c r="L115" s="7"/>
    </row>
    <row r="116" spans="1:12">
      <c r="A116" s="50" t="s">
        <v>125</v>
      </c>
      <c r="B116" s="219"/>
      <c r="C116" s="76" t="s">
        <v>110</v>
      </c>
      <c r="D116" s="76" t="s">
        <v>110</v>
      </c>
      <c r="E116" s="76">
        <v>1.61</v>
      </c>
      <c r="F116" s="181"/>
      <c r="G116" s="181"/>
      <c r="H116" s="181"/>
      <c r="I116" s="182"/>
      <c r="J116" s="42">
        <v>8379</v>
      </c>
      <c r="K116" s="52">
        <f t="shared" si="8"/>
        <v>720258.84</v>
      </c>
      <c r="L116" s="7"/>
    </row>
    <row r="117" spans="1:12">
      <c r="A117" s="50" t="s">
        <v>126</v>
      </c>
      <c r="B117" s="219">
        <v>15</v>
      </c>
      <c r="C117" s="76">
        <v>1.96</v>
      </c>
      <c r="D117" s="76">
        <v>1.86</v>
      </c>
      <c r="E117" s="76" t="s">
        <v>110</v>
      </c>
      <c r="F117" s="181" t="s">
        <v>14</v>
      </c>
      <c r="G117" s="181">
        <v>505</v>
      </c>
      <c r="H117" s="181">
        <v>500</v>
      </c>
      <c r="I117" s="182" t="s">
        <v>114</v>
      </c>
      <c r="J117" s="42">
        <v>8091</v>
      </c>
      <c r="K117" s="52">
        <f t="shared" si="8"/>
        <v>695502.36</v>
      </c>
      <c r="L117" s="7"/>
    </row>
    <row r="118" spans="1:12">
      <c r="A118" s="50" t="s">
        <v>127</v>
      </c>
      <c r="B118" s="219"/>
      <c r="C118" s="76" t="s">
        <v>110</v>
      </c>
      <c r="D118" s="76" t="s">
        <v>110</v>
      </c>
      <c r="E118" s="76">
        <v>1.61</v>
      </c>
      <c r="F118" s="181"/>
      <c r="G118" s="181"/>
      <c r="H118" s="181"/>
      <c r="I118" s="182"/>
      <c r="J118" s="42">
        <v>8539</v>
      </c>
      <c r="K118" s="52">
        <f t="shared" si="8"/>
        <v>734012.44</v>
      </c>
      <c r="L118" s="7"/>
    </row>
    <row r="119" spans="1:12">
      <c r="A119" s="50" t="s">
        <v>128</v>
      </c>
      <c r="B119" s="219">
        <v>15</v>
      </c>
      <c r="C119" s="76">
        <v>2.35</v>
      </c>
      <c r="D119" s="76">
        <v>2.02</v>
      </c>
      <c r="E119" s="76" t="s">
        <v>110</v>
      </c>
      <c r="F119" s="181" t="s">
        <v>19</v>
      </c>
      <c r="G119" s="181">
        <v>639</v>
      </c>
      <c r="H119" s="181">
        <v>500</v>
      </c>
      <c r="I119" s="182" t="s">
        <v>129</v>
      </c>
      <c r="J119" s="42">
        <v>10030</v>
      </c>
      <c r="K119" s="52">
        <f t="shared" si="8"/>
        <v>862178.79999999993</v>
      </c>
      <c r="L119" s="7"/>
    </row>
    <row r="120" spans="1:12">
      <c r="A120" s="50" t="s">
        <v>130</v>
      </c>
      <c r="B120" s="219"/>
      <c r="C120" s="76" t="s">
        <v>110</v>
      </c>
      <c r="D120" s="76" t="s">
        <v>110</v>
      </c>
      <c r="E120" s="76">
        <v>1.88</v>
      </c>
      <c r="F120" s="181"/>
      <c r="G120" s="181"/>
      <c r="H120" s="181"/>
      <c r="I120" s="182"/>
      <c r="J120" s="42">
        <v>10401</v>
      </c>
      <c r="K120" s="52">
        <f t="shared" si="8"/>
        <v>894069.96</v>
      </c>
      <c r="L120" s="7"/>
    </row>
    <row r="121" spans="1:12">
      <c r="A121" s="50" t="s">
        <v>131</v>
      </c>
      <c r="B121" s="219">
        <v>18.5</v>
      </c>
      <c r="C121" s="76">
        <v>2.75</v>
      </c>
      <c r="D121" s="76">
        <v>2.44</v>
      </c>
      <c r="E121" s="76" t="s">
        <v>110</v>
      </c>
      <c r="F121" s="181" t="s">
        <v>19</v>
      </c>
      <c r="G121" s="181">
        <v>658</v>
      </c>
      <c r="H121" s="181">
        <v>500</v>
      </c>
      <c r="I121" s="182" t="s">
        <v>129</v>
      </c>
      <c r="J121" s="42">
        <v>10266</v>
      </c>
      <c r="K121" s="52">
        <f t="shared" si="8"/>
        <v>882465.36</v>
      </c>
      <c r="L121" s="7"/>
    </row>
    <row r="122" spans="1:12">
      <c r="A122" s="50" t="s">
        <v>132</v>
      </c>
      <c r="B122" s="219"/>
      <c r="C122" s="76" t="s">
        <v>110</v>
      </c>
      <c r="D122" s="76" t="s">
        <v>110</v>
      </c>
      <c r="E122" s="76">
        <v>2.25</v>
      </c>
      <c r="F122" s="181"/>
      <c r="G122" s="181"/>
      <c r="H122" s="181"/>
      <c r="I122" s="182"/>
      <c r="J122" s="42">
        <v>10773</v>
      </c>
      <c r="K122" s="52">
        <f t="shared" si="8"/>
        <v>926047.08</v>
      </c>
      <c r="L122" s="7"/>
    </row>
    <row r="123" spans="1:12">
      <c r="A123" s="50" t="s">
        <v>133</v>
      </c>
      <c r="B123" s="219">
        <v>22</v>
      </c>
      <c r="C123" s="76">
        <v>3.24</v>
      </c>
      <c r="D123" s="76">
        <v>2.75</v>
      </c>
      <c r="E123" s="76" t="s">
        <v>110</v>
      </c>
      <c r="F123" s="181" t="s">
        <v>19</v>
      </c>
      <c r="G123" s="181">
        <v>704</v>
      </c>
      <c r="H123" s="181">
        <v>500</v>
      </c>
      <c r="I123" s="182" t="s">
        <v>129</v>
      </c>
      <c r="J123" s="42">
        <v>10879</v>
      </c>
      <c r="K123" s="52">
        <f t="shared" si="8"/>
        <v>935158.84</v>
      </c>
      <c r="L123" s="7"/>
    </row>
    <row r="124" spans="1:12" ht="15.75" thickBot="1">
      <c r="A124" s="53" t="s">
        <v>134</v>
      </c>
      <c r="B124" s="220"/>
      <c r="C124" s="77" t="s">
        <v>110</v>
      </c>
      <c r="D124" s="77" t="s">
        <v>110</v>
      </c>
      <c r="E124" s="77">
        <v>2.54</v>
      </c>
      <c r="F124" s="216"/>
      <c r="G124" s="216"/>
      <c r="H124" s="216"/>
      <c r="I124" s="257"/>
      <c r="J124" s="45">
        <v>11645</v>
      </c>
      <c r="K124" s="56">
        <f t="shared" si="8"/>
        <v>1001004.2</v>
      </c>
      <c r="L124" s="7"/>
    </row>
    <row r="125" spans="1:12" ht="36" customHeight="1" thickBot="1">
      <c r="A125" s="234" t="s">
        <v>135</v>
      </c>
      <c r="B125" s="235"/>
      <c r="C125" s="235"/>
      <c r="D125" s="235"/>
      <c r="E125" s="235"/>
      <c r="F125" s="235"/>
      <c r="G125" s="235"/>
      <c r="H125" s="235"/>
      <c r="I125" s="235"/>
      <c r="J125" s="235"/>
      <c r="K125" s="236"/>
      <c r="L125" s="7"/>
    </row>
    <row r="126" spans="1:12" ht="43.5" customHeight="1" thickBot="1">
      <c r="A126" s="203" t="s">
        <v>2</v>
      </c>
      <c r="B126" s="190" t="s">
        <v>79</v>
      </c>
      <c r="C126" s="192" t="s">
        <v>4</v>
      </c>
      <c r="D126" s="193"/>
      <c r="E126" s="194"/>
      <c r="F126" s="190" t="s">
        <v>5</v>
      </c>
      <c r="G126" s="195" t="s">
        <v>6</v>
      </c>
      <c r="H126" s="190" t="s">
        <v>60</v>
      </c>
      <c r="I126" s="195" t="s">
        <v>7</v>
      </c>
      <c r="J126" s="190" t="s">
        <v>8</v>
      </c>
      <c r="K126" s="205" t="s">
        <v>108</v>
      </c>
      <c r="L126" s="7"/>
    </row>
    <row r="127" spans="1:12" ht="15.75" thickBot="1">
      <c r="A127" s="204"/>
      <c r="B127" s="191"/>
      <c r="C127" s="26" t="s">
        <v>10</v>
      </c>
      <c r="D127" s="11" t="s">
        <v>11</v>
      </c>
      <c r="E127" s="26" t="s">
        <v>12</v>
      </c>
      <c r="F127" s="191"/>
      <c r="G127" s="196"/>
      <c r="H127" s="191"/>
      <c r="I127" s="196"/>
      <c r="J127" s="191"/>
      <c r="K127" s="206"/>
      <c r="L127" s="7"/>
    </row>
    <row r="128" spans="1:12">
      <c r="A128" s="47" t="s">
        <v>136</v>
      </c>
      <c r="B128" s="222">
        <v>5.5</v>
      </c>
      <c r="C128" s="78">
        <v>0.82</v>
      </c>
      <c r="D128" s="78">
        <v>0.72</v>
      </c>
      <c r="E128" s="78" t="s">
        <v>110</v>
      </c>
      <c r="F128" s="224" t="s">
        <v>14</v>
      </c>
      <c r="G128" s="224">
        <v>455</v>
      </c>
      <c r="H128" s="224">
        <v>455</v>
      </c>
      <c r="I128" s="258" t="s">
        <v>111</v>
      </c>
      <c r="J128" s="39">
        <v>7587</v>
      </c>
      <c r="K128" s="59">
        <f t="shared" ref="K128:K149" si="9">J128*поачо</f>
        <v>652178.5199999999</v>
      </c>
      <c r="L128" s="7"/>
    </row>
    <row r="129" spans="1:12">
      <c r="A129" s="50" t="s">
        <v>137</v>
      </c>
      <c r="B129" s="219"/>
      <c r="C129" s="76" t="s">
        <v>110</v>
      </c>
      <c r="D129" s="76" t="s">
        <v>110</v>
      </c>
      <c r="E129" s="76">
        <v>0.62</v>
      </c>
      <c r="F129" s="181"/>
      <c r="G129" s="181"/>
      <c r="H129" s="181"/>
      <c r="I129" s="182"/>
      <c r="J129" s="42">
        <v>7886</v>
      </c>
      <c r="K129" s="52">
        <f t="shared" si="9"/>
        <v>677880.55999999994</v>
      </c>
      <c r="L129" s="7"/>
    </row>
    <row r="130" spans="1:12">
      <c r="A130" s="50" t="s">
        <v>138</v>
      </c>
      <c r="B130" s="219">
        <v>5.5</v>
      </c>
      <c r="C130" s="76">
        <v>0.82</v>
      </c>
      <c r="D130" s="76">
        <v>0.72</v>
      </c>
      <c r="E130" s="76" t="s">
        <v>110</v>
      </c>
      <c r="F130" s="181" t="s">
        <v>14</v>
      </c>
      <c r="G130" s="181">
        <v>520</v>
      </c>
      <c r="H130" s="181">
        <v>520</v>
      </c>
      <c r="I130" s="182" t="s">
        <v>114</v>
      </c>
      <c r="J130" s="42">
        <v>7751</v>
      </c>
      <c r="K130" s="52">
        <f t="shared" si="9"/>
        <v>666275.96</v>
      </c>
      <c r="L130" s="7"/>
    </row>
    <row r="131" spans="1:12">
      <c r="A131" s="50" t="s">
        <v>139</v>
      </c>
      <c r="B131" s="219"/>
      <c r="C131" s="76" t="s">
        <v>110</v>
      </c>
      <c r="D131" s="76" t="s">
        <v>110</v>
      </c>
      <c r="E131" s="76">
        <v>0.62</v>
      </c>
      <c r="F131" s="181"/>
      <c r="G131" s="181"/>
      <c r="H131" s="181"/>
      <c r="I131" s="182"/>
      <c r="J131" s="42">
        <v>8055</v>
      </c>
      <c r="K131" s="52">
        <f t="shared" si="9"/>
        <v>692407.79999999993</v>
      </c>
      <c r="L131" s="7"/>
    </row>
    <row r="132" spans="1:12">
      <c r="A132" s="50" t="s">
        <v>140</v>
      </c>
      <c r="B132" s="219">
        <v>7.5</v>
      </c>
      <c r="C132" s="76">
        <v>1.0900000000000001</v>
      </c>
      <c r="D132" s="76">
        <v>1.02</v>
      </c>
      <c r="E132" s="76" t="s">
        <v>110</v>
      </c>
      <c r="F132" s="181" t="s">
        <v>14</v>
      </c>
      <c r="G132" s="181">
        <v>460</v>
      </c>
      <c r="H132" s="181">
        <v>460</v>
      </c>
      <c r="I132" s="182" t="s">
        <v>111</v>
      </c>
      <c r="J132" s="42">
        <v>7726</v>
      </c>
      <c r="K132" s="52">
        <f t="shared" si="9"/>
        <v>664126.96</v>
      </c>
      <c r="L132" s="7"/>
    </row>
    <row r="133" spans="1:12">
      <c r="A133" s="50" t="s">
        <v>141</v>
      </c>
      <c r="B133" s="219"/>
      <c r="C133" s="76" t="s">
        <v>110</v>
      </c>
      <c r="D133" s="76" t="s">
        <v>110</v>
      </c>
      <c r="E133" s="76">
        <v>0.85</v>
      </c>
      <c r="F133" s="181"/>
      <c r="G133" s="181"/>
      <c r="H133" s="181"/>
      <c r="I133" s="182"/>
      <c r="J133" s="42">
        <v>8051</v>
      </c>
      <c r="K133" s="52">
        <f t="shared" si="9"/>
        <v>692063.96</v>
      </c>
      <c r="L133" s="7"/>
    </row>
    <row r="134" spans="1:12">
      <c r="A134" s="50" t="s">
        <v>142</v>
      </c>
      <c r="B134" s="219">
        <v>7.5</v>
      </c>
      <c r="C134" s="76">
        <v>1.0900000000000001</v>
      </c>
      <c r="D134" s="76">
        <v>1.02</v>
      </c>
      <c r="E134" s="76" t="s">
        <v>110</v>
      </c>
      <c r="F134" s="181" t="s">
        <v>14</v>
      </c>
      <c r="G134" s="181">
        <v>525</v>
      </c>
      <c r="H134" s="181">
        <v>525</v>
      </c>
      <c r="I134" s="182" t="s">
        <v>114</v>
      </c>
      <c r="J134" s="42">
        <v>7939</v>
      </c>
      <c r="K134" s="52">
        <f t="shared" si="9"/>
        <v>682436.44</v>
      </c>
      <c r="L134" s="7"/>
    </row>
    <row r="135" spans="1:12">
      <c r="A135" s="50" t="s">
        <v>143</v>
      </c>
      <c r="B135" s="219"/>
      <c r="C135" s="76" t="s">
        <v>110</v>
      </c>
      <c r="D135" s="76" t="s">
        <v>110</v>
      </c>
      <c r="E135" s="76">
        <v>0.85</v>
      </c>
      <c r="F135" s="181"/>
      <c r="G135" s="181"/>
      <c r="H135" s="181"/>
      <c r="I135" s="182"/>
      <c r="J135" s="42">
        <v>8267</v>
      </c>
      <c r="K135" s="52">
        <f t="shared" si="9"/>
        <v>710631.32</v>
      </c>
      <c r="L135" s="7"/>
    </row>
    <row r="136" spans="1:12">
      <c r="A136" s="50" t="s">
        <v>144</v>
      </c>
      <c r="B136" s="219">
        <v>11</v>
      </c>
      <c r="C136" s="76">
        <v>1.61</v>
      </c>
      <c r="D136" s="76">
        <v>1.43</v>
      </c>
      <c r="E136" s="76" t="s">
        <v>110</v>
      </c>
      <c r="F136" s="181" t="s">
        <v>14</v>
      </c>
      <c r="G136" s="181">
        <v>465</v>
      </c>
      <c r="H136" s="181">
        <v>465</v>
      </c>
      <c r="I136" s="182" t="s">
        <v>111</v>
      </c>
      <c r="J136" s="42">
        <v>8602</v>
      </c>
      <c r="K136" s="52">
        <f t="shared" si="9"/>
        <v>739427.91999999993</v>
      </c>
      <c r="L136" s="7"/>
    </row>
    <row r="137" spans="1:12">
      <c r="A137" s="50" t="s">
        <v>145</v>
      </c>
      <c r="B137" s="219"/>
      <c r="C137" s="76" t="s">
        <v>110</v>
      </c>
      <c r="D137" s="76" t="s">
        <v>110</v>
      </c>
      <c r="E137" s="76">
        <v>1.22</v>
      </c>
      <c r="F137" s="181"/>
      <c r="G137" s="181"/>
      <c r="H137" s="181"/>
      <c r="I137" s="182"/>
      <c r="J137" s="42">
        <v>9026</v>
      </c>
      <c r="K137" s="52">
        <f t="shared" si="9"/>
        <v>775874.96</v>
      </c>
      <c r="L137" s="7"/>
    </row>
    <row r="138" spans="1:12">
      <c r="A138" s="50" t="s">
        <v>146</v>
      </c>
      <c r="B138" s="219">
        <v>11</v>
      </c>
      <c r="C138" s="76">
        <v>1.61</v>
      </c>
      <c r="D138" s="76">
        <v>1.43</v>
      </c>
      <c r="E138" s="76" t="s">
        <v>110</v>
      </c>
      <c r="F138" s="181" t="s">
        <v>14</v>
      </c>
      <c r="G138" s="181">
        <v>530</v>
      </c>
      <c r="H138" s="181">
        <v>530</v>
      </c>
      <c r="I138" s="182" t="s">
        <v>114</v>
      </c>
      <c r="J138" s="42">
        <v>8769</v>
      </c>
      <c r="K138" s="52">
        <f t="shared" si="9"/>
        <v>753783.24</v>
      </c>
      <c r="L138" s="7"/>
    </row>
    <row r="139" spans="1:12">
      <c r="A139" s="50" t="s">
        <v>147</v>
      </c>
      <c r="B139" s="219"/>
      <c r="C139" s="76" t="s">
        <v>110</v>
      </c>
      <c r="D139" s="76" t="s">
        <v>110</v>
      </c>
      <c r="E139" s="76">
        <v>1.22</v>
      </c>
      <c r="F139" s="181"/>
      <c r="G139" s="181"/>
      <c r="H139" s="181"/>
      <c r="I139" s="182"/>
      <c r="J139" s="42">
        <v>9196</v>
      </c>
      <c r="K139" s="52">
        <f t="shared" si="9"/>
        <v>790488.15999999992</v>
      </c>
      <c r="L139" s="7"/>
    </row>
    <row r="140" spans="1:12">
      <c r="A140" s="50" t="s">
        <v>148</v>
      </c>
      <c r="B140" s="219">
        <v>15</v>
      </c>
      <c r="C140" s="76">
        <v>1.96</v>
      </c>
      <c r="D140" s="76">
        <v>1.86</v>
      </c>
      <c r="E140" s="76" t="s">
        <v>110</v>
      </c>
      <c r="F140" s="181" t="s">
        <v>14</v>
      </c>
      <c r="G140" s="181">
        <v>475</v>
      </c>
      <c r="H140" s="181">
        <v>475</v>
      </c>
      <c r="I140" s="182" t="s">
        <v>111</v>
      </c>
      <c r="J140" s="42">
        <v>9080</v>
      </c>
      <c r="K140" s="52">
        <f t="shared" si="9"/>
        <v>780516.79999999993</v>
      </c>
      <c r="L140" s="7"/>
    </row>
    <row r="141" spans="1:12">
      <c r="A141" s="50" t="s">
        <v>149</v>
      </c>
      <c r="B141" s="219"/>
      <c r="C141" s="76" t="s">
        <v>110</v>
      </c>
      <c r="D141" s="76" t="s">
        <v>110</v>
      </c>
      <c r="E141" s="76">
        <v>1.61</v>
      </c>
      <c r="F141" s="181"/>
      <c r="G141" s="181"/>
      <c r="H141" s="181"/>
      <c r="I141" s="182"/>
      <c r="J141" s="42">
        <v>9531</v>
      </c>
      <c r="K141" s="52">
        <f t="shared" si="9"/>
        <v>819284.75999999989</v>
      </c>
      <c r="L141" s="7"/>
    </row>
    <row r="142" spans="1:12">
      <c r="A142" s="50" t="s">
        <v>150</v>
      </c>
      <c r="B142" s="219">
        <v>15</v>
      </c>
      <c r="C142" s="76">
        <v>1.96</v>
      </c>
      <c r="D142" s="76">
        <v>1.86</v>
      </c>
      <c r="E142" s="76" t="s">
        <v>110</v>
      </c>
      <c r="F142" s="181" t="s">
        <v>14</v>
      </c>
      <c r="G142" s="181">
        <v>540</v>
      </c>
      <c r="H142" s="181">
        <v>540</v>
      </c>
      <c r="I142" s="182" t="s">
        <v>114</v>
      </c>
      <c r="J142" s="42">
        <v>9244</v>
      </c>
      <c r="K142" s="52">
        <f t="shared" si="9"/>
        <v>794614.24</v>
      </c>
      <c r="L142" s="7"/>
    </row>
    <row r="143" spans="1:12">
      <c r="A143" s="50" t="s">
        <v>151</v>
      </c>
      <c r="B143" s="219"/>
      <c r="C143" s="76" t="s">
        <v>110</v>
      </c>
      <c r="D143" s="76" t="s">
        <v>110</v>
      </c>
      <c r="E143" s="76">
        <v>1.61</v>
      </c>
      <c r="F143" s="181"/>
      <c r="G143" s="181"/>
      <c r="H143" s="181"/>
      <c r="I143" s="182"/>
      <c r="J143" s="42">
        <v>9701</v>
      </c>
      <c r="K143" s="52">
        <f t="shared" si="9"/>
        <v>833897.96</v>
      </c>
      <c r="L143" s="7"/>
    </row>
    <row r="144" spans="1:12">
      <c r="A144" s="50" t="s">
        <v>152</v>
      </c>
      <c r="B144" s="219">
        <v>15</v>
      </c>
      <c r="C144" s="76">
        <v>2.35</v>
      </c>
      <c r="D144" s="76">
        <v>2.02</v>
      </c>
      <c r="E144" s="76" t="s">
        <v>110</v>
      </c>
      <c r="F144" s="181" t="s">
        <v>19</v>
      </c>
      <c r="G144" s="181">
        <v>679</v>
      </c>
      <c r="H144" s="181">
        <v>679</v>
      </c>
      <c r="I144" s="182" t="s">
        <v>129</v>
      </c>
      <c r="J144" s="42">
        <v>11894</v>
      </c>
      <c r="K144" s="52">
        <f t="shared" si="9"/>
        <v>1022408.2399999999</v>
      </c>
      <c r="L144" s="7"/>
    </row>
    <row r="145" spans="1:12">
      <c r="A145" s="50" t="s">
        <v>153</v>
      </c>
      <c r="B145" s="219"/>
      <c r="C145" s="76" t="s">
        <v>110</v>
      </c>
      <c r="D145" s="76" t="s">
        <v>110</v>
      </c>
      <c r="E145" s="76">
        <v>1.88</v>
      </c>
      <c r="F145" s="181"/>
      <c r="G145" s="181"/>
      <c r="H145" s="181"/>
      <c r="I145" s="182"/>
      <c r="J145" s="42">
        <v>12278</v>
      </c>
      <c r="K145" s="52">
        <f t="shared" si="9"/>
        <v>1055416.8799999999</v>
      </c>
      <c r="L145" s="7"/>
    </row>
    <row r="146" spans="1:12">
      <c r="A146" s="50" t="s">
        <v>154</v>
      </c>
      <c r="B146" s="219">
        <v>18.5</v>
      </c>
      <c r="C146" s="76">
        <v>2.75</v>
      </c>
      <c r="D146" s="76">
        <v>2.44</v>
      </c>
      <c r="E146" s="76" t="s">
        <v>110</v>
      </c>
      <c r="F146" s="181" t="s">
        <v>19</v>
      </c>
      <c r="G146" s="181">
        <v>698</v>
      </c>
      <c r="H146" s="181">
        <v>698</v>
      </c>
      <c r="I146" s="182" t="s">
        <v>129</v>
      </c>
      <c r="J146" s="42">
        <v>12213</v>
      </c>
      <c r="K146" s="52">
        <f t="shared" si="9"/>
        <v>1049829.48</v>
      </c>
      <c r="L146" s="7"/>
    </row>
    <row r="147" spans="1:12">
      <c r="A147" s="50" t="s">
        <v>155</v>
      </c>
      <c r="B147" s="219"/>
      <c r="C147" s="76" t="s">
        <v>110</v>
      </c>
      <c r="D147" s="76" t="s">
        <v>110</v>
      </c>
      <c r="E147" s="76">
        <v>2.25</v>
      </c>
      <c r="F147" s="181"/>
      <c r="G147" s="181"/>
      <c r="H147" s="181"/>
      <c r="I147" s="182"/>
      <c r="J147" s="42">
        <v>12740</v>
      </c>
      <c r="K147" s="52">
        <f t="shared" si="9"/>
        <v>1095130.3999999999</v>
      </c>
      <c r="L147" s="7"/>
    </row>
    <row r="148" spans="1:12">
      <c r="A148" s="50" t="s">
        <v>156</v>
      </c>
      <c r="B148" s="219">
        <v>22</v>
      </c>
      <c r="C148" s="76">
        <v>3.24</v>
      </c>
      <c r="D148" s="76">
        <v>2.75</v>
      </c>
      <c r="E148" s="76" t="s">
        <v>110</v>
      </c>
      <c r="F148" s="181" t="s">
        <v>19</v>
      </c>
      <c r="G148" s="181">
        <v>744</v>
      </c>
      <c r="H148" s="181">
        <v>744</v>
      </c>
      <c r="I148" s="182" t="s">
        <v>129</v>
      </c>
      <c r="J148" s="42">
        <v>12793</v>
      </c>
      <c r="K148" s="52">
        <f t="shared" si="9"/>
        <v>1099686.28</v>
      </c>
      <c r="L148" s="7"/>
    </row>
    <row r="149" spans="1:12" ht="15.75" thickBot="1">
      <c r="A149" s="53" t="s">
        <v>157</v>
      </c>
      <c r="B149" s="220"/>
      <c r="C149" s="77" t="s">
        <v>110</v>
      </c>
      <c r="D149" s="77" t="s">
        <v>110</v>
      </c>
      <c r="E149" s="77">
        <v>2.54</v>
      </c>
      <c r="F149" s="216"/>
      <c r="G149" s="216"/>
      <c r="H149" s="216"/>
      <c r="I149" s="257"/>
      <c r="J149" s="45">
        <v>13557</v>
      </c>
      <c r="K149" s="56">
        <f t="shared" si="9"/>
        <v>1165359.72</v>
      </c>
      <c r="L149" s="7"/>
    </row>
    <row r="150" spans="1:12" ht="24" customHeight="1">
      <c r="A150" s="259" t="s">
        <v>86</v>
      </c>
      <c r="B150" s="260"/>
      <c r="C150" s="260"/>
      <c r="D150" s="260"/>
      <c r="E150" s="260"/>
      <c r="F150" s="260"/>
      <c r="G150" s="260"/>
      <c r="H150" s="260"/>
      <c r="I150" s="260"/>
      <c r="J150" s="260"/>
      <c r="K150" s="261"/>
      <c r="L150" s="7"/>
    </row>
    <row r="151" spans="1:12" ht="19.5" customHeight="1" thickBot="1">
      <c r="A151" s="262" t="s">
        <v>158</v>
      </c>
      <c r="B151" s="263"/>
      <c r="C151" s="263"/>
      <c r="D151" s="263"/>
      <c r="E151" s="263"/>
      <c r="F151" s="263"/>
      <c r="G151" s="263"/>
      <c r="H151" s="263"/>
      <c r="I151" s="263"/>
      <c r="J151" s="263"/>
      <c r="K151" s="264"/>
      <c r="L151" s="7"/>
    </row>
    <row r="152" spans="1:12" ht="54" customHeight="1" thickBot="1">
      <c r="A152" s="234" t="s">
        <v>159</v>
      </c>
      <c r="B152" s="235"/>
      <c r="C152" s="235"/>
      <c r="D152" s="235"/>
      <c r="E152" s="235"/>
      <c r="F152" s="235"/>
      <c r="G152" s="235"/>
      <c r="H152" s="235"/>
      <c r="I152" s="235"/>
      <c r="J152" s="235"/>
      <c r="K152" s="236"/>
      <c r="L152" s="9"/>
    </row>
    <row r="153" spans="1:12" ht="43.5" customHeight="1" thickBot="1">
      <c r="A153" s="265" t="s">
        <v>2</v>
      </c>
      <c r="B153" s="267" t="s">
        <v>79</v>
      </c>
      <c r="C153" s="269" t="s">
        <v>4</v>
      </c>
      <c r="D153" s="270"/>
      <c r="E153" s="270"/>
      <c r="F153" s="271"/>
      <c r="G153" s="272" t="s">
        <v>5</v>
      </c>
      <c r="H153" s="267" t="s">
        <v>7</v>
      </c>
      <c r="I153" s="272" t="s">
        <v>6</v>
      </c>
      <c r="J153" s="267" t="s">
        <v>8</v>
      </c>
      <c r="K153" s="274" t="s">
        <v>108</v>
      </c>
      <c r="L153" s="7"/>
    </row>
    <row r="154" spans="1:12" ht="15.75" thickBot="1">
      <c r="A154" s="266"/>
      <c r="B154" s="268"/>
      <c r="C154" s="79" t="s">
        <v>160</v>
      </c>
      <c r="D154" s="80" t="s">
        <v>10</v>
      </c>
      <c r="E154" s="79" t="s">
        <v>11</v>
      </c>
      <c r="F154" s="80" t="s">
        <v>12</v>
      </c>
      <c r="G154" s="273"/>
      <c r="H154" s="268"/>
      <c r="I154" s="273"/>
      <c r="J154" s="268"/>
      <c r="K154" s="275"/>
      <c r="L154" s="7"/>
    </row>
    <row r="155" spans="1:12">
      <c r="A155" s="38" t="s">
        <v>161</v>
      </c>
      <c r="B155" s="27">
        <v>5.5</v>
      </c>
      <c r="C155" s="28" t="s">
        <v>162</v>
      </c>
      <c r="D155" s="28" t="s">
        <v>163</v>
      </c>
      <c r="E155" s="28" t="s">
        <v>164</v>
      </c>
      <c r="F155" s="28" t="s">
        <v>165</v>
      </c>
      <c r="G155" s="29" t="s">
        <v>14</v>
      </c>
      <c r="H155" s="29" t="s">
        <v>166</v>
      </c>
      <c r="I155" s="48">
        <v>165</v>
      </c>
      <c r="J155" s="39">
        <v>7099</v>
      </c>
      <c r="K155" s="81">
        <f t="shared" ref="K155:K162" si="10">J155*поачо</f>
        <v>610230.03999999992</v>
      </c>
      <c r="L155" s="7"/>
    </row>
    <row r="156" spans="1:12">
      <c r="A156" s="41" t="s">
        <v>167</v>
      </c>
      <c r="B156" s="30">
        <v>7.5</v>
      </c>
      <c r="C156" s="31" t="s">
        <v>168</v>
      </c>
      <c r="D156" s="31" t="s">
        <v>169</v>
      </c>
      <c r="E156" s="31" t="s">
        <v>170</v>
      </c>
      <c r="F156" s="31" t="s">
        <v>171</v>
      </c>
      <c r="G156" s="32" t="s">
        <v>14</v>
      </c>
      <c r="H156" s="32" t="s">
        <v>166</v>
      </c>
      <c r="I156" s="51">
        <v>165</v>
      </c>
      <c r="J156" s="42">
        <v>7823</v>
      </c>
      <c r="K156" s="82">
        <f t="shared" si="10"/>
        <v>672465.08</v>
      </c>
      <c r="L156" s="7"/>
    </row>
    <row r="157" spans="1:12">
      <c r="A157" s="41" t="s">
        <v>172</v>
      </c>
      <c r="B157" s="30">
        <v>11</v>
      </c>
      <c r="C157" s="31" t="s">
        <v>173</v>
      </c>
      <c r="D157" s="31" t="s">
        <v>174</v>
      </c>
      <c r="E157" s="31" t="s">
        <v>175</v>
      </c>
      <c r="F157" s="31" t="s">
        <v>176</v>
      </c>
      <c r="G157" s="32" t="s">
        <v>14</v>
      </c>
      <c r="H157" s="32" t="s">
        <v>166</v>
      </c>
      <c r="I157" s="51">
        <v>180</v>
      </c>
      <c r="J157" s="42">
        <v>8245</v>
      </c>
      <c r="K157" s="82">
        <f t="shared" si="10"/>
        <v>708740.2</v>
      </c>
      <c r="L157" s="7"/>
    </row>
    <row r="158" spans="1:12">
      <c r="A158" s="41" t="s">
        <v>177</v>
      </c>
      <c r="B158" s="30">
        <v>15</v>
      </c>
      <c r="C158" s="31" t="s">
        <v>178</v>
      </c>
      <c r="D158" s="31" t="s">
        <v>179</v>
      </c>
      <c r="E158" s="31" t="s">
        <v>180</v>
      </c>
      <c r="F158" s="31" t="s">
        <v>181</v>
      </c>
      <c r="G158" s="32" t="s">
        <v>14</v>
      </c>
      <c r="H158" s="32" t="s">
        <v>166</v>
      </c>
      <c r="I158" s="51">
        <v>190</v>
      </c>
      <c r="J158" s="42">
        <v>8448</v>
      </c>
      <c r="K158" s="82">
        <f t="shared" si="10"/>
        <v>726190.07999999996</v>
      </c>
      <c r="L158" s="7"/>
    </row>
    <row r="159" spans="1:12">
      <c r="A159" s="41" t="s">
        <v>182</v>
      </c>
      <c r="B159" s="30">
        <v>15</v>
      </c>
      <c r="C159" s="31" t="s">
        <v>183</v>
      </c>
      <c r="D159" s="31" t="s">
        <v>184</v>
      </c>
      <c r="E159" s="31" t="s">
        <v>185</v>
      </c>
      <c r="F159" s="31" t="s">
        <v>186</v>
      </c>
      <c r="G159" s="32" t="s">
        <v>19</v>
      </c>
      <c r="H159" s="32" t="s">
        <v>187</v>
      </c>
      <c r="I159" s="51">
        <v>285</v>
      </c>
      <c r="J159" s="42">
        <v>11035</v>
      </c>
      <c r="K159" s="82">
        <f t="shared" si="10"/>
        <v>948568.6</v>
      </c>
      <c r="L159" s="7"/>
    </row>
    <row r="160" spans="1:12">
      <c r="A160" s="41" t="s">
        <v>188</v>
      </c>
      <c r="B160" s="30">
        <v>18.5</v>
      </c>
      <c r="C160" s="31" t="s">
        <v>189</v>
      </c>
      <c r="D160" s="31" t="s">
        <v>190</v>
      </c>
      <c r="E160" s="31" t="s">
        <v>191</v>
      </c>
      <c r="F160" s="31" t="s">
        <v>192</v>
      </c>
      <c r="G160" s="32" t="s">
        <v>19</v>
      </c>
      <c r="H160" s="32" t="s">
        <v>187</v>
      </c>
      <c r="I160" s="51">
        <v>295</v>
      </c>
      <c r="J160" s="42">
        <v>11265</v>
      </c>
      <c r="K160" s="82">
        <f t="shared" si="10"/>
        <v>968339.39999999991</v>
      </c>
      <c r="L160" s="7"/>
    </row>
    <row r="161" spans="1:12">
      <c r="A161" s="41" t="s">
        <v>193</v>
      </c>
      <c r="B161" s="30">
        <v>22</v>
      </c>
      <c r="C161" s="31" t="s">
        <v>194</v>
      </c>
      <c r="D161" s="31" t="s">
        <v>195</v>
      </c>
      <c r="E161" s="31" t="s">
        <v>196</v>
      </c>
      <c r="F161" s="31" t="s">
        <v>197</v>
      </c>
      <c r="G161" s="32" t="s">
        <v>19</v>
      </c>
      <c r="H161" s="32" t="s">
        <v>187</v>
      </c>
      <c r="I161" s="51">
        <v>325</v>
      </c>
      <c r="J161" s="42">
        <v>11678</v>
      </c>
      <c r="K161" s="82">
        <f t="shared" si="10"/>
        <v>1003840.8799999999</v>
      </c>
      <c r="L161" s="7"/>
    </row>
    <row r="162" spans="1:12" ht="15.75" thickBot="1">
      <c r="A162" s="44" t="s">
        <v>198</v>
      </c>
      <c r="B162" s="63">
        <v>30</v>
      </c>
      <c r="C162" s="64" t="s">
        <v>199</v>
      </c>
      <c r="D162" s="64" t="s">
        <v>200</v>
      </c>
      <c r="E162" s="64" t="s">
        <v>201</v>
      </c>
      <c r="F162" s="64" t="s">
        <v>202</v>
      </c>
      <c r="G162" s="54" t="s">
        <v>26</v>
      </c>
      <c r="H162" s="54" t="s">
        <v>187</v>
      </c>
      <c r="I162" s="55">
        <v>365</v>
      </c>
      <c r="J162" s="45">
        <v>11984</v>
      </c>
      <c r="K162" s="83">
        <f t="shared" si="10"/>
        <v>1030144.6399999999</v>
      </c>
      <c r="L162" s="7"/>
    </row>
    <row r="163" spans="1:12" ht="54" customHeight="1" thickBot="1">
      <c r="A163" s="276" t="s">
        <v>203</v>
      </c>
      <c r="B163" s="277"/>
      <c r="C163" s="277"/>
      <c r="D163" s="277"/>
      <c r="E163" s="277"/>
      <c r="F163" s="277"/>
      <c r="G163" s="277"/>
      <c r="H163" s="277"/>
      <c r="I163" s="277"/>
      <c r="J163" s="277"/>
      <c r="K163" s="278"/>
      <c r="L163" s="9"/>
    </row>
    <row r="164" spans="1:12" ht="43.5" customHeight="1" thickBot="1">
      <c r="A164" s="267" t="s">
        <v>2</v>
      </c>
      <c r="B164" s="272" t="s">
        <v>79</v>
      </c>
      <c r="C164" s="269" t="s">
        <v>4</v>
      </c>
      <c r="D164" s="270"/>
      <c r="E164" s="270"/>
      <c r="F164" s="279"/>
      <c r="G164" s="267" t="s">
        <v>5</v>
      </c>
      <c r="H164" s="272" t="s">
        <v>7</v>
      </c>
      <c r="I164" s="267" t="s">
        <v>6</v>
      </c>
      <c r="J164" s="272" t="s">
        <v>8</v>
      </c>
      <c r="K164" s="267" t="s">
        <v>108</v>
      </c>
      <c r="L164" s="7"/>
    </row>
    <row r="165" spans="1:12" ht="15.75" thickBot="1">
      <c r="A165" s="268"/>
      <c r="B165" s="273"/>
      <c r="C165" s="80" t="s">
        <v>160</v>
      </c>
      <c r="D165" s="79" t="s">
        <v>10</v>
      </c>
      <c r="E165" s="80" t="s">
        <v>11</v>
      </c>
      <c r="F165" s="79" t="s">
        <v>12</v>
      </c>
      <c r="G165" s="268"/>
      <c r="H165" s="273"/>
      <c r="I165" s="268"/>
      <c r="J165" s="273"/>
      <c r="K165" s="268"/>
      <c r="L165" s="7"/>
    </row>
    <row r="166" spans="1:12">
      <c r="A166" s="47" t="s">
        <v>204</v>
      </c>
      <c r="B166" s="66">
        <v>5.5</v>
      </c>
      <c r="C166" s="75" t="s">
        <v>162</v>
      </c>
      <c r="D166" s="75" t="s">
        <v>163</v>
      </c>
      <c r="E166" s="75" t="s">
        <v>164</v>
      </c>
      <c r="F166" s="75" t="s">
        <v>165</v>
      </c>
      <c r="G166" s="68" t="s">
        <v>14</v>
      </c>
      <c r="H166" s="68" t="s">
        <v>205</v>
      </c>
      <c r="I166" s="69">
        <v>205</v>
      </c>
      <c r="J166" s="39">
        <v>8974</v>
      </c>
      <c r="K166" s="81">
        <f t="shared" ref="K166:K173" si="11">J166*поачо</f>
        <v>771405.03999999992</v>
      </c>
      <c r="L166" s="7"/>
    </row>
    <row r="167" spans="1:12">
      <c r="A167" s="50" t="s">
        <v>206</v>
      </c>
      <c r="B167" s="70">
        <v>7.5</v>
      </c>
      <c r="C167" s="76" t="s">
        <v>168</v>
      </c>
      <c r="D167" s="76" t="s">
        <v>169</v>
      </c>
      <c r="E167" s="76" t="s">
        <v>170</v>
      </c>
      <c r="F167" s="76" t="s">
        <v>171</v>
      </c>
      <c r="G167" s="67" t="s">
        <v>14</v>
      </c>
      <c r="H167" s="67" t="s">
        <v>205</v>
      </c>
      <c r="I167" s="71">
        <v>205</v>
      </c>
      <c r="J167" s="42">
        <v>9699</v>
      </c>
      <c r="K167" s="82">
        <f t="shared" si="11"/>
        <v>833726.03999999992</v>
      </c>
      <c r="L167" s="7"/>
    </row>
    <row r="168" spans="1:12">
      <c r="A168" s="50" t="s">
        <v>207</v>
      </c>
      <c r="B168" s="70">
        <v>11</v>
      </c>
      <c r="C168" s="76" t="s">
        <v>173</v>
      </c>
      <c r="D168" s="76" t="s">
        <v>174</v>
      </c>
      <c r="E168" s="76" t="s">
        <v>175</v>
      </c>
      <c r="F168" s="76" t="s">
        <v>176</v>
      </c>
      <c r="G168" s="67" t="s">
        <v>14</v>
      </c>
      <c r="H168" s="67" t="s">
        <v>205</v>
      </c>
      <c r="I168" s="71">
        <v>220</v>
      </c>
      <c r="J168" s="42">
        <v>10305</v>
      </c>
      <c r="K168" s="82">
        <f t="shared" si="11"/>
        <v>885817.79999999993</v>
      </c>
      <c r="L168" s="7"/>
    </row>
    <row r="169" spans="1:12">
      <c r="A169" s="50" t="s">
        <v>208</v>
      </c>
      <c r="B169" s="70">
        <v>15</v>
      </c>
      <c r="C169" s="76" t="s">
        <v>178</v>
      </c>
      <c r="D169" s="76" t="s">
        <v>179</v>
      </c>
      <c r="E169" s="76" t="s">
        <v>180</v>
      </c>
      <c r="F169" s="76" t="s">
        <v>181</v>
      </c>
      <c r="G169" s="67" t="s">
        <v>19</v>
      </c>
      <c r="H169" s="67" t="s">
        <v>205</v>
      </c>
      <c r="I169" s="71">
        <v>230</v>
      </c>
      <c r="J169" s="42">
        <v>10644</v>
      </c>
      <c r="K169" s="82">
        <f t="shared" si="11"/>
        <v>914958.24</v>
      </c>
      <c r="L169" s="7"/>
    </row>
    <row r="170" spans="1:12">
      <c r="A170" s="50" t="s">
        <v>209</v>
      </c>
      <c r="B170" s="70">
        <v>15</v>
      </c>
      <c r="C170" s="76" t="s">
        <v>183</v>
      </c>
      <c r="D170" s="76" t="s">
        <v>184</v>
      </c>
      <c r="E170" s="76" t="s">
        <v>185</v>
      </c>
      <c r="F170" s="76" t="s">
        <v>186</v>
      </c>
      <c r="G170" s="67" t="s">
        <v>19</v>
      </c>
      <c r="H170" s="84" t="s">
        <v>210</v>
      </c>
      <c r="I170" s="71">
        <v>355</v>
      </c>
      <c r="J170" s="42">
        <v>14024</v>
      </c>
      <c r="K170" s="82">
        <f t="shared" si="11"/>
        <v>1205503.0399999998</v>
      </c>
      <c r="L170" s="7"/>
    </row>
    <row r="171" spans="1:12">
      <c r="A171" s="50" t="s">
        <v>211</v>
      </c>
      <c r="B171" s="70">
        <v>18.5</v>
      </c>
      <c r="C171" s="76" t="s">
        <v>189</v>
      </c>
      <c r="D171" s="76" t="s">
        <v>190</v>
      </c>
      <c r="E171" s="76" t="s">
        <v>191</v>
      </c>
      <c r="F171" s="76" t="s">
        <v>192</v>
      </c>
      <c r="G171" s="67" t="s">
        <v>19</v>
      </c>
      <c r="H171" s="84" t="s">
        <v>210</v>
      </c>
      <c r="I171" s="71">
        <v>365</v>
      </c>
      <c r="J171" s="42">
        <v>14255</v>
      </c>
      <c r="K171" s="82">
        <f t="shared" si="11"/>
        <v>1225359.7999999998</v>
      </c>
      <c r="L171" s="7"/>
    </row>
    <row r="172" spans="1:12">
      <c r="A172" s="50" t="s">
        <v>212</v>
      </c>
      <c r="B172" s="70">
        <v>22</v>
      </c>
      <c r="C172" s="76" t="s">
        <v>194</v>
      </c>
      <c r="D172" s="76" t="s">
        <v>195</v>
      </c>
      <c r="E172" s="76" t="s">
        <v>196</v>
      </c>
      <c r="F172" s="76" t="s">
        <v>197</v>
      </c>
      <c r="G172" s="67" t="s">
        <v>19</v>
      </c>
      <c r="H172" s="84" t="s">
        <v>210</v>
      </c>
      <c r="I172" s="71">
        <v>410</v>
      </c>
      <c r="J172" s="42">
        <v>14668</v>
      </c>
      <c r="K172" s="82">
        <f t="shared" si="11"/>
        <v>1260861.2799999998</v>
      </c>
      <c r="L172" s="7"/>
    </row>
    <row r="173" spans="1:12" ht="15.75" thickBot="1">
      <c r="A173" s="53" t="s">
        <v>213</v>
      </c>
      <c r="B173" s="85">
        <v>30</v>
      </c>
      <c r="C173" s="86" t="s">
        <v>199</v>
      </c>
      <c r="D173" s="86" t="s">
        <v>200</v>
      </c>
      <c r="E173" s="86" t="s">
        <v>201</v>
      </c>
      <c r="F173" s="86" t="s">
        <v>202</v>
      </c>
      <c r="G173" s="87" t="s">
        <v>26</v>
      </c>
      <c r="H173" s="88" t="s">
        <v>210</v>
      </c>
      <c r="I173" s="89">
        <v>430</v>
      </c>
      <c r="J173" s="45">
        <v>15459</v>
      </c>
      <c r="K173" s="90">
        <f t="shared" si="11"/>
        <v>1328855.6399999999</v>
      </c>
      <c r="L173" s="7"/>
    </row>
    <row r="174" spans="1:12" ht="54" customHeight="1" thickBot="1">
      <c r="A174" s="276" t="s">
        <v>214</v>
      </c>
      <c r="B174" s="277"/>
      <c r="C174" s="277"/>
      <c r="D174" s="277"/>
      <c r="E174" s="277"/>
      <c r="F174" s="277"/>
      <c r="G174" s="277"/>
      <c r="H174" s="277"/>
      <c r="I174" s="277"/>
      <c r="J174" s="277"/>
      <c r="K174" s="278"/>
      <c r="L174" s="7"/>
    </row>
    <row r="175" spans="1:12" ht="43.5" customHeight="1" thickBot="1">
      <c r="A175" s="265" t="s">
        <v>2</v>
      </c>
      <c r="B175" s="267" t="s">
        <v>79</v>
      </c>
      <c r="C175" s="269" t="s">
        <v>4</v>
      </c>
      <c r="D175" s="270"/>
      <c r="E175" s="270"/>
      <c r="F175" s="271"/>
      <c r="G175" s="272" t="s">
        <v>5</v>
      </c>
      <c r="H175" s="267" t="s">
        <v>7</v>
      </c>
      <c r="I175" s="272" t="s">
        <v>6</v>
      </c>
      <c r="J175" s="267" t="s">
        <v>8</v>
      </c>
      <c r="K175" s="274" t="s">
        <v>108</v>
      </c>
      <c r="L175" s="7"/>
    </row>
    <row r="176" spans="1:12" ht="15.75" thickBot="1">
      <c r="A176" s="266"/>
      <c r="B176" s="268"/>
      <c r="C176" s="79" t="s">
        <v>160</v>
      </c>
      <c r="D176" s="80" t="s">
        <v>10</v>
      </c>
      <c r="E176" s="79" t="s">
        <v>11</v>
      </c>
      <c r="F176" s="80" t="s">
        <v>12</v>
      </c>
      <c r="G176" s="273"/>
      <c r="H176" s="268"/>
      <c r="I176" s="273"/>
      <c r="J176" s="268"/>
      <c r="K176" s="275"/>
      <c r="L176" s="7"/>
    </row>
    <row r="177" spans="1:12">
      <c r="A177" s="38" t="s">
        <v>215</v>
      </c>
      <c r="B177" s="27">
        <v>5.5</v>
      </c>
      <c r="C177" s="28" t="s">
        <v>162</v>
      </c>
      <c r="D177" s="28" t="s">
        <v>163</v>
      </c>
      <c r="E177" s="28" t="s">
        <v>164</v>
      </c>
      <c r="F177" s="28" t="s">
        <v>165</v>
      </c>
      <c r="G177" s="29" t="s">
        <v>14</v>
      </c>
      <c r="H177" s="29" t="s">
        <v>216</v>
      </c>
      <c r="I177" s="48">
        <v>208</v>
      </c>
      <c r="J177" s="39">
        <v>9960</v>
      </c>
      <c r="K177" s="81">
        <f t="shared" ref="K177:K184" si="12">J177*поачо</f>
        <v>856161.6</v>
      </c>
      <c r="L177" s="7"/>
    </row>
    <row r="178" spans="1:12">
      <c r="A178" s="41" t="s">
        <v>217</v>
      </c>
      <c r="B178" s="30">
        <v>7.5</v>
      </c>
      <c r="C178" s="31" t="s">
        <v>168</v>
      </c>
      <c r="D178" s="31" t="s">
        <v>169</v>
      </c>
      <c r="E178" s="31" t="s">
        <v>170</v>
      </c>
      <c r="F178" s="31" t="s">
        <v>171</v>
      </c>
      <c r="G178" s="32" t="s">
        <v>14</v>
      </c>
      <c r="H178" s="32" t="s">
        <v>216</v>
      </c>
      <c r="I178" s="51">
        <v>208</v>
      </c>
      <c r="J178" s="42">
        <v>10682</v>
      </c>
      <c r="K178" s="82">
        <f t="shared" si="12"/>
        <v>918224.72</v>
      </c>
      <c r="L178" s="7"/>
    </row>
    <row r="179" spans="1:12">
      <c r="A179" s="41" t="s">
        <v>218</v>
      </c>
      <c r="B179" s="30">
        <v>11</v>
      </c>
      <c r="C179" s="31" t="s">
        <v>173</v>
      </c>
      <c r="D179" s="31" t="s">
        <v>174</v>
      </c>
      <c r="E179" s="31" t="s">
        <v>175</v>
      </c>
      <c r="F179" s="31" t="s">
        <v>176</v>
      </c>
      <c r="G179" s="32" t="s">
        <v>14</v>
      </c>
      <c r="H179" s="32" t="s">
        <v>216</v>
      </c>
      <c r="I179" s="51">
        <v>225</v>
      </c>
      <c r="J179" s="42">
        <v>11274</v>
      </c>
      <c r="K179" s="82">
        <f t="shared" si="12"/>
        <v>969113.03999999992</v>
      </c>
      <c r="L179" s="7"/>
    </row>
    <row r="180" spans="1:12">
      <c r="A180" s="41" t="s">
        <v>219</v>
      </c>
      <c r="B180" s="30">
        <v>15</v>
      </c>
      <c r="C180" s="31" t="s">
        <v>178</v>
      </c>
      <c r="D180" s="31" t="s">
        <v>179</v>
      </c>
      <c r="E180" s="31" t="s">
        <v>180</v>
      </c>
      <c r="F180" s="31" t="s">
        <v>181</v>
      </c>
      <c r="G180" s="32" t="s">
        <v>19</v>
      </c>
      <c r="H180" s="32" t="s">
        <v>216</v>
      </c>
      <c r="I180" s="51">
        <v>235</v>
      </c>
      <c r="J180" s="42">
        <v>11626</v>
      </c>
      <c r="K180" s="82">
        <f t="shared" si="12"/>
        <v>999370.96</v>
      </c>
      <c r="L180" s="7"/>
    </row>
    <row r="181" spans="1:12">
      <c r="A181" s="41" t="s">
        <v>220</v>
      </c>
      <c r="B181" s="30">
        <v>15</v>
      </c>
      <c r="C181" s="31" t="s">
        <v>183</v>
      </c>
      <c r="D181" s="31" t="s">
        <v>184</v>
      </c>
      <c r="E181" s="31" t="s">
        <v>185</v>
      </c>
      <c r="F181" s="31" t="s">
        <v>186</v>
      </c>
      <c r="G181" s="32" t="s">
        <v>19</v>
      </c>
      <c r="H181" s="32" t="s">
        <v>221</v>
      </c>
      <c r="I181" s="51">
        <v>365</v>
      </c>
      <c r="J181" s="42">
        <v>15116</v>
      </c>
      <c r="K181" s="82">
        <f t="shared" si="12"/>
        <v>1299371.3599999999</v>
      </c>
      <c r="L181" s="7"/>
    </row>
    <row r="182" spans="1:12">
      <c r="A182" s="41" t="s">
        <v>222</v>
      </c>
      <c r="B182" s="30">
        <v>18.5</v>
      </c>
      <c r="C182" s="31" t="s">
        <v>189</v>
      </c>
      <c r="D182" s="31" t="s">
        <v>190</v>
      </c>
      <c r="E182" s="31" t="s">
        <v>191</v>
      </c>
      <c r="F182" s="31" t="s">
        <v>192</v>
      </c>
      <c r="G182" s="32" t="s">
        <v>19</v>
      </c>
      <c r="H182" s="32" t="s">
        <v>221</v>
      </c>
      <c r="I182" s="51">
        <v>375</v>
      </c>
      <c r="J182" s="42">
        <v>15346</v>
      </c>
      <c r="K182" s="82">
        <f t="shared" si="12"/>
        <v>1319142.1599999999</v>
      </c>
      <c r="L182" s="7"/>
    </row>
    <row r="183" spans="1:12">
      <c r="A183" s="41" t="s">
        <v>223</v>
      </c>
      <c r="B183" s="30">
        <v>22</v>
      </c>
      <c r="C183" s="31" t="s">
        <v>194</v>
      </c>
      <c r="D183" s="31" t="s">
        <v>195</v>
      </c>
      <c r="E183" s="31" t="s">
        <v>196</v>
      </c>
      <c r="F183" s="31" t="s">
        <v>197</v>
      </c>
      <c r="G183" s="32" t="s">
        <v>19</v>
      </c>
      <c r="H183" s="32" t="s">
        <v>221</v>
      </c>
      <c r="I183" s="51">
        <v>420</v>
      </c>
      <c r="J183" s="42">
        <v>15761</v>
      </c>
      <c r="K183" s="82">
        <f t="shared" si="12"/>
        <v>1354815.5599999998</v>
      </c>
      <c r="L183" s="7"/>
    </row>
    <row r="184" spans="1:12" ht="15.75" thickBot="1">
      <c r="A184" s="44" t="s">
        <v>224</v>
      </c>
      <c r="B184" s="33">
        <v>30</v>
      </c>
      <c r="C184" s="34" t="s">
        <v>199</v>
      </c>
      <c r="D184" s="34" t="s">
        <v>200</v>
      </c>
      <c r="E184" s="34" t="s">
        <v>201</v>
      </c>
      <c r="F184" s="34" t="s">
        <v>202</v>
      </c>
      <c r="G184" s="35" t="s">
        <v>26</v>
      </c>
      <c r="H184" s="35" t="s">
        <v>221</v>
      </c>
      <c r="I184" s="91">
        <v>440</v>
      </c>
      <c r="J184" s="45">
        <v>16649</v>
      </c>
      <c r="K184" s="90">
        <f t="shared" si="12"/>
        <v>1431148.0399999998</v>
      </c>
      <c r="L184" s="7"/>
    </row>
    <row r="185" spans="1:12" ht="36" customHeight="1" thickBot="1">
      <c r="A185" s="276" t="s">
        <v>225</v>
      </c>
      <c r="B185" s="277"/>
      <c r="C185" s="277"/>
      <c r="D185" s="277"/>
      <c r="E185" s="277"/>
      <c r="F185" s="277"/>
      <c r="G185" s="277"/>
      <c r="H185" s="277"/>
      <c r="I185" s="277"/>
      <c r="J185" s="277"/>
      <c r="K185" s="278"/>
      <c r="L185" s="7"/>
    </row>
    <row r="186" spans="1:12" ht="43.5" customHeight="1" thickBot="1">
      <c r="A186" s="265" t="s">
        <v>2</v>
      </c>
      <c r="B186" s="267" t="s">
        <v>79</v>
      </c>
      <c r="C186" s="269" t="s">
        <v>4</v>
      </c>
      <c r="D186" s="270"/>
      <c r="E186" s="270"/>
      <c r="F186" s="271"/>
      <c r="G186" s="272" t="s">
        <v>5</v>
      </c>
      <c r="H186" s="267" t="s">
        <v>7</v>
      </c>
      <c r="I186" s="272" t="s">
        <v>6</v>
      </c>
      <c r="J186" s="267" t="s">
        <v>8</v>
      </c>
      <c r="K186" s="274" t="s">
        <v>108</v>
      </c>
      <c r="L186" s="7"/>
    </row>
    <row r="187" spans="1:12" ht="15.75" thickBot="1">
      <c r="A187" s="266"/>
      <c r="B187" s="268"/>
      <c r="C187" s="79" t="s">
        <v>160</v>
      </c>
      <c r="D187" s="80" t="s">
        <v>10</v>
      </c>
      <c r="E187" s="79" t="s">
        <v>11</v>
      </c>
      <c r="F187" s="80" t="s">
        <v>12</v>
      </c>
      <c r="G187" s="273"/>
      <c r="H187" s="268"/>
      <c r="I187" s="273"/>
      <c r="J187" s="268"/>
      <c r="K187" s="275"/>
      <c r="L187" s="7"/>
    </row>
    <row r="188" spans="1:12">
      <c r="A188" s="38" t="s">
        <v>226</v>
      </c>
      <c r="B188" s="27">
        <v>5.5</v>
      </c>
      <c r="C188" s="28" t="s">
        <v>162</v>
      </c>
      <c r="D188" s="28" t="s">
        <v>163</v>
      </c>
      <c r="E188" s="28" t="s">
        <v>164</v>
      </c>
      <c r="F188" s="28" t="s">
        <v>165</v>
      </c>
      <c r="G188" s="29" t="s">
        <v>14</v>
      </c>
      <c r="H188" s="29" t="s">
        <v>227</v>
      </c>
      <c r="I188" s="48">
        <v>265</v>
      </c>
      <c r="J188" s="39">
        <v>8079</v>
      </c>
      <c r="K188" s="81">
        <f t="shared" ref="K188:K195" si="13">J188*поачо</f>
        <v>694470.84</v>
      </c>
      <c r="L188" s="7"/>
    </row>
    <row r="189" spans="1:12">
      <c r="A189" s="41" t="s">
        <v>228</v>
      </c>
      <c r="B189" s="30">
        <v>7.5</v>
      </c>
      <c r="C189" s="31" t="s">
        <v>168</v>
      </c>
      <c r="D189" s="31" t="s">
        <v>169</v>
      </c>
      <c r="E189" s="31" t="s">
        <v>170</v>
      </c>
      <c r="F189" s="31" t="s">
        <v>171</v>
      </c>
      <c r="G189" s="32" t="s">
        <v>14</v>
      </c>
      <c r="H189" s="32" t="s">
        <v>227</v>
      </c>
      <c r="I189" s="51">
        <v>265</v>
      </c>
      <c r="J189" s="42">
        <v>8803</v>
      </c>
      <c r="K189" s="82">
        <f t="shared" si="13"/>
        <v>756705.87999999989</v>
      </c>
      <c r="L189" s="7"/>
    </row>
    <row r="190" spans="1:12">
      <c r="A190" s="41" t="s">
        <v>229</v>
      </c>
      <c r="B190" s="30">
        <v>11</v>
      </c>
      <c r="C190" s="31" t="s">
        <v>173</v>
      </c>
      <c r="D190" s="31" t="s">
        <v>174</v>
      </c>
      <c r="E190" s="31" t="s">
        <v>175</v>
      </c>
      <c r="F190" s="31" t="s">
        <v>176</v>
      </c>
      <c r="G190" s="32" t="s">
        <v>14</v>
      </c>
      <c r="H190" s="32" t="s">
        <v>227</v>
      </c>
      <c r="I190" s="51">
        <v>280</v>
      </c>
      <c r="J190" s="42">
        <v>9225</v>
      </c>
      <c r="K190" s="82">
        <f t="shared" si="13"/>
        <v>792981</v>
      </c>
      <c r="L190" s="7"/>
    </row>
    <row r="191" spans="1:12">
      <c r="A191" s="41" t="s">
        <v>230</v>
      </c>
      <c r="B191" s="30">
        <v>15</v>
      </c>
      <c r="C191" s="31" t="s">
        <v>178</v>
      </c>
      <c r="D191" s="31" t="s">
        <v>179</v>
      </c>
      <c r="E191" s="31" t="s">
        <v>180</v>
      </c>
      <c r="F191" s="31" t="s">
        <v>181</v>
      </c>
      <c r="G191" s="32" t="s">
        <v>19</v>
      </c>
      <c r="H191" s="32" t="s">
        <v>227</v>
      </c>
      <c r="I191" s="51">
        <v>290</v>
      </c>
      <c r="J191" s="42">
        <v>9439</v>
      </c>
      <c r="K191" s="82">
        <f t="shared" si="13"/>
        <v>811376.44</v>
      </c>
      <c r="L191" s="7"/>
    </row>
    <row r="192" spans="1:12">
      <c r="A192" s="41" t="s">
        <v>231</v>
      </c>
      <c r="B192" s="30">
        <v>15</v>
      </c>
      <c r="C192" s="31" t="s">
        <v>183</v>
      </c>
      <c r="D192" s="31" t="s">
        <v>184</v>
      </c>
      <c r="E192" s="31" t="s">
        <v>185</v>
      </c>
      <c r="F192" s="31" t="s">
        <v>186</v>
      </c>
      <c r="G192" s="32" t="s">
        <v>19</v>
      </c>
      <c r="H192" s="32" t="s">
        <v>232</v>
      </c>
      <c r="I192" s="51">
        <v>385</v>
      </c>
      <c r="J192" s="42">
        <v>12259</v>
      </c>
      <c r="K192" s="82">
        <f t="shared" si="13"/>
        <v>1053783.6399999999</v>
      </c>
      <c r="L192" s="7"/>
    </row>
    <row r="193" spans="1:12">
      <c r="A193" s="41" t="s">
        <v>233</v>
      </c>
      <c r="B193" s="30">
        <v>18.5</v>
      </c>
      <c r="C193" s="31" t="s">
        <v>189</v>
      </c>
      <c r="D193" s="31" t="s">
        <v>190</v>
      </c>
      <c r="E193" s="31" t="s">
        <v>191</v>
      </c>
      <c r="F193" s="31" t="s">
        <v>192</v>
      </c>
      <c r="G193" s="32" t="s">
        <v>19</v>
      </c>
      <c r="H193" s="32" t="s">
        <v>232</v>
      </c>
      <c r="I193" s="51">
        <v>395</v>
      </c>
      <c r="J193" s="42">
        <v>12489</v>
      </c>
      <c r="K193" s="82">
        <f t="shared" si="13"/>
        <v>1073554.44</v>
      </c>
      <c r="L193" s="7"/>
    </row>
    <row r="194" spans="1:12">
      <c r="A194" s="41" t="s">
        <v>234</v>
      </c>
      <c r="B194" s="30">
        <v>22</v>
      </c>
      <c r="C194" s="31" t="s">
        <v>194</v>
      </c>
      <c r="D194" s="31" t="s">
        <v>195</v>
      </c>
      <c r="E194" s="31" t="s">
        <v>196</v>
      </c>
      <c r="F194" s="31" t="s">
        <v>197</v>
      </c>
      <c r="G194" s="32" t="s">
        <v>19</v>
      </c>
      <c r="H194" s="32" t="s">
        <v>232</v>
      </c>
      <c r="I194" s="51">
        <v>425</v>
      </c>
      <c r="J194" s="42">
        <v>12903</v>
      </c>
      <c r="K194" s="82">
        <f t="shared" si="13"/>
        <v>1109141.8799999999</v>
      </c>
      <c r="L194" s="7"/>
    </row>
    <row r="195" spans="1:12" ht="15.75" thickBot="1">
      <c r="A195" s="44" t="s">
        <v>235</v>
      </c>
      <c r="B195" s="33">
        <v>30</v>
      </c>
      <c r="C195" s="34" t="s">
        <v>199</v>
      </c>
      <c r="D195" s="34" t="s">
        <v>200</v>
      </c>
      <c r="E195" s="34" t="s">
        <v>201</v>
      </c>
      <c r="F195" s="34" t="s">
        <v>202</v>
      </c>
      <c r="G195" s="35" t="s">
        <v>26</v>
      </c>
      <c r="H195" s="35" t="s">
        <v>232</v>
      </c>
      <c r="I195" s="91">
        <v>475</v>
      </c>
      <c r="J195" s="45">
        <v>13235</v>
      </c>
      <c r="K195" s="90">
        <f t="shared" si="13"/>
        <v>1137680.5999999999</v>
      </c>
      <c r="L195" s="7"/>
    </row>
    <row r="196" spans="1:12" ht="54" customHeight="1" thickBot="1">
      <c r="A196" s="276" t="s">
        <v>236</v>
      </c>
      <c r="B196" s="277"/>
      <c r="C196" s="277"/>
      <c r="D196" s="277"/>
      <c r="E196" s="277"/>
      <c r="F196" s="277"/>
      <c r="G196" s="277"/>
      <c r="H196" s="277"/>
      <c r="I196" s="277"/>
      <c r="J196" s="277"/>
      <c r="K196" s="278"/>
      <c r="L196" s="7"/>
    </row>
    <row r="197" spans="1:12" ht="43.5" customHeight="1" thickBot="1">
      <c r="A197" s="265" t="s">
        <v>2</v>
      </c>
      <c r="B197" s="267" t="s">
        <v>79</v>
      </c>
      <c r="C197" s="269" t="s">
        <v>4</v>
      </c>
      <c r="D197" s="270"/>
      <c r="E197" s="270"/>
      <c r="F197" s="271"/>
      <c r="G197" s="272" t="s">
        <v>5</v>
      </c>
      <c r="H197" s="267" t="s">
        <v>7</v>
      </c>
      <c r="I197" s="272" t="s">
        <v>6</v>
      </c>
      <c r="J197" s="267" t="s">
        <v>8</v>
      </c>
      <c r="K197" s="274" t="s">
        <v>108</v>
      </c>
      <c r="L197" s="7"/>
    </row>
    <row r="198" spans="1:12" ht="15.75" thickBot="1">
      <c r="A198" s="266"/>
      <c r="B198" s="268"/>
      <c r="C198" s="79" t="s">
        <v>160</v>
      </c>
      <c r="D198" s="80" t="s">
        <v>10</v>
      </c>
      <c r="E198" s="79" t="s">
        <v>11</v>
      </c>
      <c r="F198" s="80" t="s">
        <v>12</v>
      </c>
      <c r="G198" s="273"/>
      <c r="H198" s="268"/>
      <c r="I198" s="273"/>
      <c r="J198" s="268"/>
      <c r="K198" s="275"/>
      <c r="L198" s="7"/>
    </row>
    <row r="199" spans="1:12">
      <c r="A199" s="38" t="s">
        <v>237</v>
      </c>
      <c r="B199" s="66">
        <v>5.5</v>
      </c>
      <c r="C199" s="75" t="s">
        <v>162</v>
      </c>
      <c r="D199" s="75" t="s">
        <v>163</v>
      </c>
      <c r="E199" s="75" t="s">
        <v>164</v>
      </c>
      <c r="F199" s="75" t="s">
        <v>165</v>
      </c>
      <c r="G199" s="68" t="s">
        <v>14</v>
      </c>
      <c r="H199" s="68" t="s">
        <v>238</v>
      </c>
      <c r="I199" s="69">
        <v>305</v>
      </c>
      <c r="J199" s="39">
        <v>9969</v>
      </c>
      <c r="K199" s="92">
        <f>J199*поачо</f>
        <v>856935.24</v>
      </c>
      <c r="L199" s="7"/>
    </row>
    <row r="200" spans="1:12">
      <c r="A200" s="41" t="s">
        <v>239</v>
      </c>
      <c r="B200" s="70">
        <v>7.5</v>
      </c>
      <c r="C200" s="76" t="s">
        <v>168</v>
      </c>
      <c r="D200" s="76" t="s">
        <v>169</v>
      </c>
      <c r="E200" s="76" t="s">
        <v>170</v>
      </c>
      <c r="F200" s="76" t="s">
        <v>171</v>
      </c>
      <c r="G200" s="67" t="s">
        <v>14</v>
      </c>
      <c r="H200" s="67" t="s">
        <v>238</v>
      </c>
      <c r="I200" s="71">
        <v>305</v>
      </c>
      <c r="J200" s="42">
        <v>10693</v>
      </c>
      <c r="K200" s="93">
        <f>J200*поачо</f>
        <v>919170.27999999991</v>
      </c>
      <c r="L200" s="7"/>
    </row>
    <row r="201" spans="1:12">
      <c r="A201" s="41" t="s">
        <v>240</v>
      </c>
      <c r="B201" s="70">
        <v>11</v>
      </c>
      <c r="C201" s="76" t="s">
        <v>173</v>
      </c>
      <c r="D201" s="76" t="s">
        <v>174</v>
      </c>
      <c r="E201" s="76" t="s">
        <v>175</v>
      </c>
      <c r="F201" s="76" t="s">
        <v>176</v>
      </c>
      <c r="G201" s="67" t="s">
        <v>14</v>
      </c>
      <c r="H201" s="67" t="s">
        <v>238</v>
      </c>
      <c r="I201" s="71">
        <v>320</v>
      </c>
      <c r="J201" s="42">
        <v>11299</v>
      </c>
      <c r="K201" s="93">
        <f>J201*поачо</f>
        <v>971262.03999999992</v>
      </c>
      <c r="L201" s="7"/>
    </row>
    <row r="202" spans="1:12" ht="15.75" thickBot="1">
      <c r="A202" s="44" t="s">
        <v>241</v>
      </c>
      <c r="B202" s="85">
        <v>15</v>
      </c>
      <c r="C202" s="86" t="s">
        <v>178</v>
      </c>
      <c r="D202" s="86" t="s">
        <v>179</v>
      </c>
      <c r="E202" s="86" t="s">
        <v>180</v>
      </c>
      <c r="F202" s="86" t="s">
        <v>181</v>
      </c>
      <c r="G202" s="87" t="s">
        <v>19</v>
      </c>
      <c r="H202" s="87" t="s">
        <v>238</v>
      </c>
      <c r="I202" s="89">
        <v>330</v>
      </c>
      <c r="J202" s="45">
        <v>11664</v>
      </c>
      <c r="K202" s="94">
        <f>J202*поачо</f>
        <v>1002637.44</v>
      </c>
      <c r="L202" s="7"/>
    </row>
    <row r="203" spans="1:12" ht="54" customHeight="1" thickBot="1">
      <c r="A203" s="276" t="s">
        <v>242</v>
      </c>
      <c r="B203" s="277"/>
      <c r="C203" s="277"/>
      <c r="D203" s="277"/>
      <c r="E203" s="277"/>
      <c r="F203" s="277"/>
      <c r="G203" s="277"/>
      <c r="H203" s="277"/>
      <c r="I203" s="277"/>
      <c r="J203" s="277"/>
      <c r="K203" s="278"/>
      <c r="L203" s="7"/>
    </row>
    <row r="204" spans="1:12" ht="43.5" customHeight="1" thickBot="1">
      <c r="A204" s="265" t="s">
        <v>2</v>
      </c>
      <c r="B204" s="267" t="s">
        <v>79</v>
      </c>
      <c r="C204" s="269" t="s">
        <v>4</v>
      </c>
      <c r="D204" s="270"/>
      <c r="E204" s="270"/>
      <c r="F204" s="271"/>
      <c r="G204" s="272" t="s">
        <v>5</v>
      </c>
      <c r="H204" s="267" t="s">
        <v>7</v>
      </c>
      <c r="I204" s="272" t="s">
        <v>6</v>
      </c>
      <c r="J204" s="267" t="s">
        <v>8</v>
      </c>
      <c r="K204" s="274" t="s">
        <v>108</v>
      </c>
      <c r="L204" s="7"/>
    </row>
    <row r="205" spans="1:12" ht="15.75" thickBot="1">
      <c r="A205" s="266"/>
      <c r="B205" s="268"/>
      <c r="C205" s="79" t="s">
        <v>160</v>
      </c>
      <c r="D205" s="80" t="s">
        <v>10</v>
      </c>
      <c r="E205" s="79" t="s">
        <v>11</v>
      </c>
      <c r="F205" s="80" t="s">
        <v>12</v>
      </c>
      <c r="G205" s="273"/>
      <c r="H205" s="268"/>
      <c r="I205" s="273"/>
      <c r="J205" s="268"/>
      <c r="K205" s="275"/>
      <c r="L205" s="7"/>
    </row>
    <row r="206" spans="1:12">
      <c r="A206" s="38" t="s">
        <v>243</v>
      </c>
      <c r="B206" s="27">
        <v>5.5</v>
      </c>
      <c r="C206" s="28" t="s">
        <v>162</v>
      </c>
      <c r="D206" s="28" t="s">
        <v>163</v>
      </c>
      <c r="E206" s="28" t="s">
        <v>164</v>
      </c>
      <c r="F206" s="28" t="s">
        <v>165</v>
      </c>
      <c r="G206" s="29" t="s">
        <v>14</v>
      </c>
      <c r="H206" s="29" t="s">
        <v>244</v>
      </c>
      <c r="I206" s="48">
        <v>310</v>
      </c>
      <c r="J206" s="39">
        <v>10944</v>
      </c>
      <c r="K206" s="95">
        <f>J206*поачо</f>
        <v>940746.23999999987</v>
      </c>
      <c r="L206" s="7"/>
    </row>
    <row r="207" spans="1:12">
      <c r="A207" s="41" t="s">
        <v>245</v>
      </c>
      <c r="B207" s="30">
        <v>7.5</v>
      </c>
      <c r="C207" s="31" t="s">
        <v>168</v>
      </c>
      <c r="D207" s="31" t="s">
        <v>169</v>
      </c>
      <c r="E207" s="31" t="s">
        <v>170</v>
      </c>
      <c r="F207" s="31" t="s">
        <v>171</v>
      </c>
      <c r="G207" s="32" t="s">
        <v>14</v>
      </c>
      <c r="H207" s="32" t="s">
        <v>244</v>
      </c>
      <c r="I207" s="51">
        <v>310</v>
      </c>
      <c r="J207" s="42">
        <v>11668</v>
      </c>
      <c r="K207" s="96">
        <f>J207*поачо</f>
        <v>1002981.2799999999</v>
      </c>
      <c r="L207" s="7"/>
    </row>
    <row r="208" spans="1:12">
      <c r="A208" s="41" t="s">
        <v>246</v>
      </c>
      <c r="B208" s="30">
        <v>11</v>
      </c>
      <c r="C208" s="31" t="s">
        <v>173</v>
      </c>
      <c r="D208" s="31" t="s">
        <v>174</v>
      </c>
      <c r="E208" s="31" t="s">
        <v>175</v>
      </c>
      <c r="F208" s="31" t="s">
        <v>176</v>
      </c>
      <c r="G208" s="32" t="s">
        <v>14</v>
      </c>
      <c r="H208" s="32" t="s">
        <v>244</v>
      </c>
      <c r="I208" s="51">
        <v>325</v>
      </c>
      <c r="J208" s="42">
        <v>12259</v>
      </c>
      <c r="K208" s="96">
        <f>J208*поачо</f>
        <v>1053783.6399999999</v>
      </c>
      <c r="L208" s="7"/>
    </row>
    <row r="209" spans="1:12" ht="15.75" thickBot="1">
      <c r="A209" s="44" t="s">
        <v>247</v>
      </c>
      <c r="B209" s="63">
        <v>15</v>
      </c>
      <c r="C209" s="64" t="s">
        <v>178</v>
      </c>
      <c r="D209" s="64" t="s">
        <v>179</v>
      </c>
      <c r="E209" s="64" t="s">
        <v>180</v>
      </c>
      <c r="F209" s="64" t="s">
        <v>181</v>
      </c>
      <c r="G209" s="54" t="s">
        <v>19</v>
      </c>
      <c r="H209" s="54" t="s">
        <v>244</v>
      </c>
      <c r="I209" s="55">
        <v>330</v>
      </c>
      <c r="J209" s="45">
        <v>12623</v>
      </c>
      <c r="K209" s="97">
        <f>J209*поачо</f>
        <v>1085073.0799999998</v>
      </c>
      <c r="L209" s="7"/>
    </row>
    <row r="210" spans="1:12" ht="24" customHeight="1">
      <c r="A210" s="259" t="s">
        <v>86</v>
      </c>
      <c r="B210" s="260"/>
      <c r="C210" s="260"/>
      <c r="D210" s="260"/>
      <c r="E210" s="260"/>
      <c r="F210" s="260"/>
      <c r="G210" s="260"/>
      <c r="H210" s="260"/>
      <c r="I210" s="260"/>
      <c r="J210" s="260"/>
      <c r="K210" s="261"/>
      <c r="L210" s="7"/>
    </row>
    <row r="211" spans="1:12">
      <c r="A211" s="280" t="s">
        <v>87</v>
      </c>
      <c r="B211" s="281"/>
      <c r="C211" s="281"/>
      <c r="D211" s="281"/>
      <c r="E211" s="281"/>
      <c r="F211" s="281"/>
      <c r="G211" s="281"/>
      <c r="H211" s="281"/>
      <c r="I211" s="281"/>
      <c r="J211" s="281"/>
      <c r="K211" s="282"/>
      <c r="L211" s="7"/>
    </row>
    <row r="212" spans="1:12" ht="33" customHeight="1" thickBot="1">
      <c r="A212" s="262" t="s">
        <v>88</v>
      </c>
      <c r="B212" s="263"/>
      <c r="C212" s="263"/>
      <c r="D212" s="263"/>
      <c r="E212" s="263"/>
      <c r="F212" s="263"/>
      <c r="G212" s="263"/>
      <c r="H212" s="263"/>
      <c r="I212" s="263"/>
      <c r="J212" s="263"/>
      <c r="K212" s="264"/>
      <c r="L212" s="7"/>
    </row>
    <row r="213" spans="1:12" ht="36" customHeight="1" thickBot="1">
      <c r="A213" s="276" t="s">
        <v>248</v>
      </c>
      <c r="B213" s="277"/>
      <c r="C213" s="277"/>
      <c r="D213" s="277"/>
      <c r="E213" s="277"/>
      <c r="F213" s="277"/>
      <c r="G213" s="277"/>
      <c r="H213" s="277"/>
      <c r="I213" s="277"/>
      <c r="J213" s="277"/>
      <c r="K213" s="277"/>
      <c r="L213" s="278"/>
    </row>
    <row r="214" spans="1:12" ht="43.5" customHeight="1" thickBot="1">
      <c r="A214" s="265" t="s">
        <v>2</v>
      </c>
      <c r="B214" s="267" t="s">
        <v>79</v>
      </c>
      <c r="C214" s="299" t="s">
        <v>4</v>
      </c>
      <c r="D214" s="300"/>
      <c r="E214" s="300"/>
      <c r="F214" s="80" t="s">
        <v>5</v>
      </c>
      <c r="G214" s="133" t="s">
        <v>7</v>
      </c>
      <c r="H214" s="267" t="s">
        <v>6</v>
      </c>
      <c r="I214" s="272" t="s">
        <v>8</v>
      </c>
      <c r="J214" s="267" t="s">
        <v>108</v>
      </c>
    </row>
    <row r="215" spans="1:12" ht="15.75" thickBot="1">
      <c r="A215" s="266"/>
      <c r="B215" s="268"/>
      <c r="C215" s="98" t="s">
        <v>10</v>
      </c>
      <c r="D215" s="79" t="s">
        <v>11</v>
      </c>
      <c r="E215" s="98" t="s">
        <v>249</v>
      </c>
      <c r="F215" s="98"/>
      <c r="G215" s="79"/>
      <c r="H215" s="268"/>
      <c r="I215" s="273"/>
      <c r="J215" s="268"/>
    </row>
    <row r="216" spans="1:12">
      <c r="A216" s="47" t="s">
        <v>250</v>
      </c>
      <c r="B216" s="99">
        <v>22</v>
      </c>
      <c r="C216" s="100">
        <v>3.7</v>
      </c>
      <c r="D216" s="100">
        <v>3.2</v>
      </c>
      <c r="E216" s="100">
        <v>2.8</v>
      </c>
      <c r="F216" s="127" t="s">
        <v>19</v>
      </c>
      <c r="G216" s="127" t="s">
        <v>251</v>
      </c>
      <c r="H216" s="58">
        <v>681</v>
      </c>
      <c r="I216" s="39">
        <v>11252</v>
      </c>
      <c r="J216" s="131">
        <f t="shared" ref="J216:J226" si="14">I216*поачо</f>
        <v>967221.91999999993</v>
      </c>
    </row>
    <row r="217" spans="1:12">
      <c r="A217" s="41" t="s">
        <v>252</v>
      </c>
      <c r="B217" s="30">
        <v>30</v>
      </c>
      <c r="C217" s="31">
        <v>5.2</v>
      </c>
      <c r="D217" s="31">
        <v>4.5</v>
      </c>
      <c r="E217" s="31">
        <v>3.94</v>
      </c>
      <c r="F217" s="126" t="s">
        <v>26</v>
      </c>
      <c r="G217" s="126" t="s">
        <v>253</v>
      </c>
      <c r="H217" s="51">
        <v>857</v>
      </c>
      <c r="I217" s="42">
        <v>13796</v>
      </c>
      <c r="J217" s="132">
        <f t="shared" si="14"/>
        <v>1185904.1599999999</v>
      </c>
    </row>
    <row r="218" spans="1:12">
      <c r="A218" s="41" t="s">
        <v>254</v>
      </c>
      <c r="B218" s="30">
        <v>37</v>
      </c>
      <c r="C218" s="31">
        <v>6.3</v>
      </c>
      <c r="D218" s="31">
        <v>5.6</v>
      </c>
      <c r="E218" s="31">
        <v>5</v>
      </c>
      <c r="F218" s="126" t="s">
        <v>26</v>
      </c>
      <c r="G218" s="126" t="s">
        <v>253</v>
      </c>
      <c r="H218" s="51">
        <v>895</v>
      </c>
      <c r="I218" s="42">
        <v>14229</v>
      </c>
      <c r="J218" s="132">
        <f t="shared" si="14"/>
        <v>1223124.8399999999</v>
      </c>
    </row>
    <row r="219" spans="1:12">
      <c r="A219" s="41" t="s">
        <v>255</v>
      </c>
      <c r="B219" s="30">
        <v>45</v>
      </c>
      <c r="C219" s="31">
        <v>7.7</v>
      </c>
      <c r="D219" s="31">
        <v>7.02</v>
      </c>
      <c r="E219" s="31">
        <v>6.23</v>
      </c>
      <c r="F219" s="126" t="s">
        <v>256</v>
      </c>
      <c r="G219" s="126" t="s">
        <v>257</v>
      </c>
      <c r="H219" s="51">
        <v>1555</v>
      </c>
      <c r="I219" s="42">
        <v>20279</v>
      </c>
      <c r="J219" s="132">
        <f t="shared" si="14"/>
        <v>1743182.8399999999</v>
      </c>
    </row>
    <row r="220" spans="1:12">
      <c r="A220" s="41" t="s">
        <v>258</v>
      </c>
      <c r="B220" s="30">
        <v>55</v>
      </c>
      <c r="C220" s="31">
        <v>9.6</v>
      </c>
      <c r="D220" s="31">
        <v>8.4</v>
      </c>
      <c r="E220" s="31">
        <v>7.6</v>
      </c>
      <c r="F220" s="126" t="s">
        <v>256</v>
      </c>
      <c r="G220" s="126" t="s">
        <v>257</v>
      </c>
      <c r="H220" s="51">
        <v>1640</v>
      </c>
      <c r="I220" s="42">
        <v>22440</v>
      </c>
      <c r="J220" s="132">
        <f t="shared" si="14"/>
        <v>1928942.4</v>
      </c>
    </row>
    <row r="221" spans="1:12">
      <c r="A221" s="41" t="s">
        <v>259</v>
      </c>
      <c r="B221" s="30">
        <v>75</v>
      </c>
      <c r="C221" s="31">
        <v>12.8</v>
      </c>
      <c r="D221" s="31">
        <v>11.8</v>
      </c>
      <c r="E221" s="31">
        <v>10.6</v>
      </c>
      <c r="F221" s="126" t="s">
        <v>256</v>
      </c>
      <c r="G221" s="126" t="s">
        <v>260</v>
      </c>
      <c r="H221" s="51">
        <v>2025</v>
      </c>
      <c r="I221" s="42">
        <v>26046</v>
      </c>
      <c r="J221" s="132">
        <f t="shared" si="14"/>
        <v>2238914.1599999997</v>
      </c>
    </row>
    <row r="222" spans="1:12">
      <c r="A222" s="41" t="s">
        <v>261</v>
      </c>
      <c r="B222" s="30">
        <v>90</v>
      </c>
      <c r="C222" s="31">
        <v>15.3</v>
      </c>
      <c r="D222" s="31">
        <v>13.8</v>
      </c>
      <c r="E222" s="31">
        <v>12.4</v>
      </c>
      <c r="F222" s="126" t="s">
        <v>256</v>
      </c>
      <c r="G222" s="126" t="s">
        <v>260</v>
      </c>
      <c r="H222" s="51">
        <v>2120</v>
      </c>
      <c r="I222" s="42">
        <v>30561</v>
      </c>
      <c r="J222" s="132">
        <f t="shared" si="14"/>
        <v>2627023.5599999996</v>
      </c>
    </row>
    <row r="223" spans="1:12">
      <c r="A223" s="41" t="s">
        <v>264</v>
      </c>
      <c r="B223" s="30">
        <v>110</v>
      </c>
      <c r="C223" s="31">
        <v>20</v>
      </c>
      <c r="D223" s="31">
        <v>17</v>
      </c>
      <c r="E223" s="31">
        <v>15.3</v>
      </c>
      <c r="F223" s="126" t="s">
        <v>262</v>
      </c>
      <c r="G223" s="126" t="s">
        <v>263</v>
      </c>
      <c r="H223" s="51">
        <v>3000</v>
      </c>
      <c r="I223" s="42">
        <v>45207</v>
      </c>
      <c r="J223" s="132">
        <f t="shared" si="14"/>
        <v>3885993.7199999997</v>
      </c>
    </row>
    <row r="224" spans="1:12">
      <c r="A224" s="41" t="s">
        <v>265</v>
      </c>
      <c r="B224" s="30">
        <v>132</v>
      </c>
      <c r="C224" s="31">
        <v>23.2</v>
      </c>
      <c r="D224" s="31">
        <v>21</v>
      </c>
      <c r="E224" s="31">
        <v>18.3</v>
      </c>
      <c r="F224" s="126" t="s">
        <v>262</v>
      </c>
      <c r="G224" s="126" t="s">
        <v>263</v>
      </c>
      <c r="H224" s="51">
        <v>3500</v>
      </c>
      <c r="I224" s="42">
        <v>47946</v>
      </c>
      <c r="J224" s="132">
        <f t="shared" si="14"/>
        <v>4121438.1599999997</v>
      </c>
    </row>
    <row r="225" spans="1:12">
      <c r="A225" s="41" t="s">
        <v>266</v>
      </c>
      <c r="B225" s="30">
        <v>160</v>
      </c>
      <c r="C225" s="31">
        <v>27.9</v>
      </c>
      <c r="D225" s="31">
        <v>24.6</v>
      </c>
      <c r="E225" s="31">
        <v>21.9</v>
      </c>
      <c r="F225" s="126" t="s">
        <v>267</v>
      </c>
      <c r="G225" s="126" t="s">
        <v>268</v>
      </c>
      <c r="H225" s="51">
        <v>3700</v>
      </c>
      <c r="I225" s="101">
        <v>57925</v>
      </c>
      <c r="J225" s="132">
        <f t="shared" si="14"/>
        <v>4979233</v>
      </c>
    </row>
    <row r="226" spans="1:12" ht="15.75" thickBot="1">
      <c r="A226" s="41" t="s">
        <v>269</v>
      </c>
      <c r="B226" s="30">
        <v>200</v>
      </c>
      <c r="C226" s="31">
        <v>33</v>
      </c>
      <c r="D226" s="31">
        <v>30.2</v>
      </c>
      <c r="E226" s="31">
        <v>26.26</v>
      </c>
      <c r="F226" s="126" t="s">
        <v>267</v>
      </c>
      <c r="G226" s="126" t="s">
        <v>268</v>
      </c>
      <c r="H226" s="51">
        <v>3750</v>
      </c>
      <c r="I226" s="101">
        <v>68422</v>
      </c>
      <c r="J226" s="132">
        <f t="shared" si="14"/>
        <v>5881555.1199999992</v>
      </c>
    </row>
    <row r="227" spans="1:12" ht="18.75" thickBot="1">
      <c r="A227" s="276" t="s">
        <v>360</v>
      </c>
      <c r="B227" s="277"/>
      <c r="C227" s="277"/>
      <c r="D227" s="277"/>
      <c r="E227" s="277"/>
      <c r="F227" s="277"/>
      <c r="G227" s="277"/>
      <c r="H227" s="277"/>
      <c r="I227" s="277"/>
      <c r="J227" s="277"/>
      <c r="K227" s="277"/>
      <c r="L227" s="278"/>
    </row>
    <row r="228" spans="1:12" ht="15.75" customHeight="1" thickBot="1">
      <c r="A228" s="265" t="s">
        <v>2</v>
      </c>
      <c r="B228" s="267" t="s">
        <v>79</v>
      </c>
      <c r="C228" s="299" t="s">
        <v>4</v>
      </c>
      <c r="D228" s="300"/>
      <c r="E228" s="300"/>
      <c r="F228" s="80" t="s">
        <v>5</v>
      </c>
      <c r="G228" s="129" t="s">
        <v>7</v>
      </c>
      <c r="H228" s="80" t="s">
        <v>6</v>
      </c>
      <c r="I228" s="272" t="s">
        <v>8</v>
      </c>
      <c r="J228" s="267" t="s">
        <v>108</v>
      </c>
    </row>
    <row r="229" spans="1:12" ht="15.75" thickBot="1">
      <c r="A229" s="266"/>
      <c r="B229" s="268"/>
      <c r="C229" s="98" t="s">
        <v>10</v>
      </c>
      <c r="D229" s="79" t="s">
        <v>11</v>
      </c>
      <c r="E229" s="98" t="s">
        <v>249</v>
      </c>
      <c r="F229" s="98"/>
      <c r="G229" s="79"/>
      <c r="H229" s="98"/>
      <c r="I229" s="273"/>
      <c r="J229" s="268"/>
    </row>
    <row r="230" spans="1:12">
      <c r="A230" s="41" t="s">
        <v>361</v>
      </c>
      <c r="B230" s="125">
        <v>132</v>
      </c>
      <c r="C230" s="128">
        <v>27.2</v>
      </c>
      <c r="D230" s="128">
        <v>23.3</v>
      </c>
      <c r="E230" s="128">
        <v>21.8</v>
      </c>
      <c r="F230" s="128" t="s">
        <v>262</v>
      </c>
      <c r="G230" s="128" t="s">
        <v>366</v>
      </c>
      <c r="H230" s="126">
        <v>5900</v>
      </c>
      <c r="I230" s="126">
        <v>95183</v>
      </c>
      <c r="J230" s="130">
        <f>I230*поачо</f>
        <v>8181930.6799999997</v>
      </c>
    </row>
    <row r="231" spans="1:12">
      <c r="A231" s="41" t="s">
        <v>362</v>
      </c>
      <c r="B231" s="125">
        <v>160</v>
      </c>
      <c r="C231" s="128">
        <v>33</v>
      </c>
      <c r="D231" s="128">
        <v>29.3</v>
      </c>
      <c r="E231" s="128">
        <v>26.3</v>
      </c>
      <c r="F231" s="128" t="s">
        <v>262</v>
      </c>
      <c r="G231" s="128" t="s">
        <v>366</v>
      </c>
      <c r="H231" s="126">
        <v>5950</v>
      </c>
      <c r="I231" s="126">
        <v>105554</v>
      </c>
      <c r="J231" s="130">
        <f>I231*поачо</f>
        <v>9073421.8399999999</v>
      </c>
    </row>
    <row r="232" spans="1:12">
      <c r="A232" s="41" t="s">
        <v>363</v>
      </c>
      <c r="B232" s="125">
        <v>200</v>
      </c>
      <c r="C232" s="128">
        <v>41.1</v>
      </c>
      <c r="D232" s="128">
        <v>36.200000000000003</v>
      </c>
      <c r="E232" s="128">
        <v>31</v>
      </c>
      <c r="F232" s="128" t="s">
        <v>267</v>
      </c>
      <c r="G232" s="128" t="s">
        <v>367</v>
      </c>
      <c r="H232" s="126">
        <v>8500</v>
      </c>
      <c r="I232" s="126">
        <v>133473</v>
      </c>
      <c r="J232" s="130">
        <f>I232*поачо</f>
        <v>11473339.08</v>
      </c>
    </row>
    <row r="233" spans="1:12">
      <c r="A233" s="41" t="s">
        <v>364</v>
      </c>
      <c r="B233" s="30">
        <v>250</v>
      </c>
      <c r="C233" s="128">
        <v>51.5</v>
      </c>
      <c r="D233" s="128">
        <v>45.5</v>
      </c>
      <c r="E233" s="128">
        <v>40</v>
      </c>
      <c r="F233" s="128" t="s">
        <v>267</v>
      </c>
      <c r="G233" s="128" t="s">
        <v>367</v>
      </c>
      <c r="H233" s="126">
        <v>8700</v>
      </c>
      <c r="I233" s="32">
        <v>141150</v>
      </c>
      <c r="J233" s="130">
        <f>I233*поачо</f>
        <v>12133254</v>
      </c>
    </row>
    <row r="234" spans="1:12">
      <c r="A234" s="41" t="s">
        <v>365</v>
      </c>
      <c r="B234" s="30">
        <v>315</v>
      </c>
      <c r="C234" s="128">
        <v>62.7</v>
      </c>
      <c r="D234" s="128">
        <v>55.4</v>
      </c>
      <c r="E234" s="128">
        <v>50.2</v>
      </c>
      <c r="F234" s="128" t="s">
        <v>267</v>
      </c>
      <c r="G234" s="128" t="s">
        <v>367</v>
      </c>
      <c r="H234" s="126">
        <v>9000</v>
      </c>
      <c r="I234" s="32">
        <v>159069</v>
      </c>
      <c r="J234" s="130">
        <f>I234*поачо</f>
        <v>13673571.239999998</v>
      </c>
    </row>
    <row r="235" spans="1:12">
      <c r="A235" s="231" t="s">
        <v>270</v>
      </c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3"/>
    </row>
    <row r="236" spans="1:12" ht="20.25" customHeight="1">
      <c r="A236" s="231" t="s">
        <v>86</v>
      </c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3"/>
    </row>
    <row r="237" spans="1:12" ht="15.75" thickBot="1">
      <c r="A237" s="231" t="s">
        <v>271</v>
      </c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83"/>
    </row>
    <row r="238" spans="1:12" ht="36" customHeight="1" thickBot="1">
      <c r="A238" s="276" t="s">
        <v>424</v>
      </c>
      <c r="B238" s="277"/>
      <c r="C238" s="277"/>
      <c r="D238" s="277"/>
      <c r="E238" s="277"/>
      <c r="F238" s="277"/>
      <c r="G238" s="277"/>
      <c r="H238" s="277"/>
      <c r="I238" s="277"/>
      <c r="J238" s="277"/>
      <c r="K238" s="278"/>
      <c r="L238" s="5"/>
    </row>
    <row r="239" spans="1:12" ht="43.5" customHeight="1" thickBot="1">
      <c r="A239" s="265" t="s">
        <v>2</v>
      </c>
      <c r="B239" s="267" t="s">
        <v>79</v>
      </c>
      <c r="C239" s="269" t="s">
        <v>4</v>
      </c>
      <c r="D239" s="270"/>
      <c r="E239" s="270"/>
      <c r="F239" s="271"/>
      <c r="G239" s="267" t="s">
        <v>5</v>
      </c>
      <c r="H239" s="272" t="s">
        <v>7</v>
      </c>
      <c r="I239" s="267" t="s">
        <v>6</v>
      </c>
      <c r="J239" s="272" t="s">
        <v>8</v>
      </c>
      <c r="K239" s="267" t="s">
        <v>108</v>
      </c>
      <c r="L239" s="7"/>
    </row>
    <row r="240" spans="1:12" ht="15.75" thickBot="1">
      <c r="A240" s="266"/>
      <c r="B240" s="268"/>
      <c r="C240" s="79" t="s">
        <v>160</v>
      </c>
      <c r="D240" s="80" t="s">
        <v>10</v>
      </c>
      <c r="E240" s="79" t="s">
        <v>11</v>
      </c>
      <c r="F240" s="80" t="s">
        <v>12</v>
      </c>
      <c r="G240" s="268"/>
      <c r="H240" s="273"/>
      <c r="I240" s="268"/>
      <c r="J240" s="273"/>
      <c r="K240" s="268"/>
      <c r="L240" s="7"/>
    </row>
    <row r="241" spans="1:12">
      <c r="A241" s="102" t="s">
        <v>272</v>
      </c>
      <c r="B241" s="103">
        <v>16</v>
      </c>
      <c r="C241" s="104" t="s">
        <v>273</v>
      </c>
      <c r="D241" s="104" t="s">
        <v>274</v>
      </c>
      <c r="E241" s="104" t="s">
        <v>275</v>
      </c>
      <c r="F241" s="104" t="s">
        <v>276</v>
      </c>
      <c r="G241" s="105" t="s">
        <v>19</v>
      </c>
      <c r="H241" s="105" t="s">
        <v>20</v>
      </c>
      <c r="I241" s="106">
        <v>387</v>
      </c>
      <c r="J241" s="107" t="s">
        <v>30</v>
      </c>
      <c r="K241" s="49"/>
      <c r="L241" s="7"/>
    </row>
    <row r="242" spans="1:12">
      <c r="A242" s="108" t="s">
        <v>277</v>
      </c>
      <c r="B242" s="109">
        <v>20</v>
      </c>
      <c r="C242" s="110" t="s">
        <v>278</v>
      </c>
      <c r="D242" s="110" t="s">
        <v>279</v>
      </c>
      <c r="E242" s="110" t="s">
        <v>280</v>
      </c>
      <c r="F242" s="110" t="s">
        <v>281</v>
      </c>
      <c r="G242" s="111" t="s">
        <v>19</v>
      </c>
      <c r="H242" s="111" t="s">
        <v>20</v>
      </c>
      <c r="I242" s="112">
        <v>387</v>
      </c>
      <c r="J242" s="113" t="s">
        <v>30</v>
      </c>
      <c r="K242" s="52"/>
      <c r="L242" s="7"/>
    </row>
    <row r="243" spans="1:12">
      <c r="A243" s="108" t="s">
        <v>282</v>
      </c>
      <c r="B243" s="109">
        <v>24</v>
      </c>
      <c r="C243" s="110" t="s">
        <v>283</v>
      </c>
      <c r="D243" s="110" t="s">
        <v>284</v>
      </c>
      <c r="E243" s="110" t="s">
        <v>285</v>
      </c>
      <c r="F243" s="110" t="s">
        <v>286</v>
      </c>
      <c r="G243" s="111" t="s">
        <v>19</v>
      </c>
      <c r="H243" s="111" t="s">
        <v>287</v>
      </c>
      <c r="I243" s="112">
        <v>405</v>
      </c>
      <c r="J243" s="113" t="s">
        <v>30</v>
      </c>
      <c r="K243" s="52"/>
      <c r="L243" s="7"/>
    </row>
    <row r="244" spans="1:12">
      <c r="A244" s="108" t="s">
        <v>288</v>
      </c>
      <c r="B244" s="109">
        <v>28</v>
      </c>
      <c r="C244" s="110" t="s">
        <v>289</v>
      </c>
      <c r="D244" s="110" t="s">
        <v>290</v>
      </c>
      <c r="E244" s="110" t="s">
        <v>291</v>
      </c>
      <c r="F244" s="110" t="s">
        <v>292</v>
      </c>
      <c r="G244" s="111" t="s">
        <v>26</v>
      </c>
      <c r="H244" s="111" t="s">
        <v>287</v>
      </c>
      <c r="I244" s="112">
        <v>405</v>
      </c>
      <c r="J244" s="113" t="s">
        <v>30</v>
      </c>
      <c r="K244" s="52"/>
      <c r="L244" s="7"/>
    </row>
    <row r="245" spans="1:12">
      <c r="A245" s="108" t="s">
        <v>293</v>
      </c>
      <c r="B245" s="109">
        <v>40</v>
      </c>
      <c r="C245" s="110" t="s">
        <v>294</v>
      </c>
      <c r="D245" s="110" t="s">
        <v>295</v>
      </c>
      <c r="E245" s="110" t="s">
        <v>296</v>
      </c>
      <c r="F245" s="110" t="s">
        <v>297</v>
      </c>
      <c r="G245" s="111" t="s">
        <v>26</v>
      </c>
      <c r="H245" s="111" t="s">
        <v>298</v>
      </c>
      <c r="I245" s="112">
        <v>940</v>
      </c>
      <c r="J245" s="113" t="s">
        <v>30</v>
      </c>
      <c r="K245" s="52"/>
      <c r="L245" s="7"/>
    </row>
    <row r="246" spans="1:12">
      <c r="A246" s="108" t="s">
        <v>299</v>
      </c>
      <c r="B246" s="109">
        <v>50</v>
      </c>
      <c r="C246" s="110" t="s">
        <v>300</v>
      </c>
      <c r="D246" s="110" t="s">
        <v>301</v>
      </c>
      <c r="E246" s="110" t="s">
        <v>302</v>
      </c>
      <c r="F246" s="110" t="s">
        <v>303</v>
      </c>
      <c r="G246" s="111" t="s">
        <v>26</v>
      </c>
      <c r="H246" s="111" t="s">
        <v>298</v>
      </c>
      <c r="I246" s="112">
        <v>980</v>
      </c>
      <c r="J246" s="113" t="s">
        <v>30</v>
      </c>
      <c r="K246" s="52"/>
      <c r="L246" s="7"/>
    </row>
    <row r="247" spans="1:12">
      <c r="A247" s="108" t="s">
        <v>304</v>
      </c>
      <c r="B247" s="109">
        <v>60</v>
      </c>
      <c r="C247" s="110" t="s">
        <v>305</v>
      </c>
      <c r="D247" s="110" t="s">
        <v>306</v>
      </c>
      <c r="E247" s="110" t="s">
        <v>307</v>
      </c>
      <c r="F247" s="110" t="s">
        <v>308</v>
      </c>
      <c r="G247" s="111" t="s">
        <v>26</v>
      </c>
      <c r="H247" s="111" t="s">
        <v>298</v>
      </c>
      <c r="I247" s="112">
        <v>1160</v>
      </c>
      <c r="J247" s="113" t="s">
        <v>30</v>
      </c>
      <c r="K247" s="52"/>
      <c r="L247" s="7"/>
    </row>
    <row r="248" spans="1:12">
      <c r="A248" s="108" t="s">
        <v>309</v>
      </c>
      <c r="B248" s="109">
        <v>80</v>
      </c>
      <c r="C248" s="110" t="s">
        <v>310</v>
      </c>
      <c r="D248" s="110" t="s">
        <v>311</v>
      </c>
      <c r="E248" s="110" t="s">
        <v>312</v>
      </c>
      <c r="F248" s="110" t="s">
        <v>313</v>
      </c>
      <c r="G248" s="111" t="s">
        <v>26</v>
      </c>
      <c r="H248" s="111" t="s">
        <v>298</v>
      </c>
      <c r="I248" s="112">
        <v>1240</v>
      </c>
      <c r="J248" s="113" t="s">
        <v>30</v>
      </c>
      <c r="K248" s="52"/>
      <c r="L248" s="7"/>
    </row>
    <row r="249" spans="1:12">
      <c r="A249" s="108" t="s">
        <v>314</v>
      </c>
      <c r="B249" s="109">
        <v>85</v>
      </c>
      <c r="C249" s="110" t="s">
        <v>315</v>
      </c>
      <c r="D249" s="110" t="s">
        <v>316</v>
      </c>
      <c r="E249" s="110" t="s">
        <v>317</v>
      </c>
      <c r="F249" s="110" t="s">
        <v>318</v>
      </c>
      <c r="G249" s="111" t="s">
        <v>26</v>
      </c>
      <c r="H249" s="111" t="s">
        <v>298</v>
      </c>
      <c r="I249" s="112">
        <v>1270</v>
      </c>
      <c r="J249" s="113" t="s">
        <v>30</v>
      </c>
      <c r="K249" s="52"/>
      <c r="L249" s="7"/>
    </row>
    <row r="250" spans="1:12">
      <c r="A250" s="108" t="s">
        <v>319</v>
      </c>
      <c r="B250" s="109">
        <v>100</v>
      </c>
      <c r="C250" s="110" t="s">
        <v>320</v>
      </c>
      <c r="D250" s="110" t="s">
        <v>321</v>
      </c>
      <c r="E250" s="110" t="s">
        <v>322</v>
      </c>
      <c r="F250" s="110" t="s">
        <v>323</v>
      </c>
      <c r="G250" s="111" t="s">
        <v>33</v>
      </c>
      <c r="H250" s="111" t="s">
        <v>324</v>
      </c>
      <c r="I250" s="112">
        <v>2050</v>
      </c>
      <c r="J250" s="113" t="s">
        <v>30</v>
      </c>
      <c r="K250" s="52"/>
      <c r="L250" s="7"/>
    </row>
    <row r="251" spans="1:12">
      <c r="A251" s="108" t="s">
        <v>325</v>
      </c>
      <c r="B251" s="109">
        <v>115</v>
      </c>
      <c r="C251" s="110" t="s">
        <v>326</v>
      </c>
      <c r="D251" s="110" t="s">
        <v>327</v>
      </c>
      <c r="E251" s="110" t="s">
        <v>328</v>
      </c>
      <c r="F251" s="110" t="s">
        <v>329</v>
      </c>
      <c r="G251" s="111" t="s">
        <v>33</v>
      </c>
      <c r="H251" s="111" t="s">
        <v>324</v>
      </c>
      <c r="I251" s="112">
        <v>2200</v>
      </c>
      <c r="J251" s="113" t="s">
        <v>30</v>
      </c>
      <c r="K251" s="52"/>
      <c r="L251" s="7"/>
    </row>
    <row r="252" spans="1:12">
      <c r="A252" s="108" t="s">
        <v>330</v>
      </c>
      <c r="B252" s="109">
        <v>130</v>
      </c>
      <c r="C252" s="110" t="s">
        <v>331</v>
      </c>
      <c r="D252" s="110" t="s">
        <v>332</v>
      </c>
      <c r="E252" s="110" t="s">
        <v>333</v>
      </c>
      <c r="F252" s="110" t="s">
        <v>334</v>
      </c>
      <c r="G252" s="111" t="s">
        <v>26</v>
      </c>
      <c r="H252" s="111" t="s">
        <v>324</v>
      </c>
      <c r="I252" s="112">
        <v>2200</v>
      </c>
      <c r="J252" s="113" t="s">
        <v>30</v>
      </c>
      <c r="K252" s="52"/>
      <c r="L252" s="7"/>
    </row>
    <row r="253" spans="1:12">
      <c r="A253" s="108" t="s">
        <v>335</v>
      </c>
      <c r="B253" s="109">
        <v>150</v>
      </c>
      <c r="C253" s="110" t="s">
        <v>336</v>
      </c>
      <c r="D253" s="110" t="s">
        <v>337</v>
      </c>
      <c r="E253" s="110" t="s">
        <v>338</v>
      </c>
      <c r="F253" s="110" t="s">
        <v>339</v>
      </c>
      <c r="G253" s="111" t="s">
        <v>262</v>
      </c>
      <c r="H253" s="111" t="s">
        <v>340</v>
      </c>
      <c r="I253" s="112">
        <v>3500</v>
      </c>
      <c r="J253" s="113" t="s">
        <v>30</v>
      </c>
      <c r="K253" s="52"/>
      <c r="L253" s="7"/>
    </row>
    <row r="254" spans="1:12">
      <c r="A254" s="108" t="s">
        <v>341</v>
      </c>
      <c r="B254" s="109">
        <v>210</v>
      </c>
      <c r="C254" s="110" t="s">
        <v>342</v>
      </c>
      <c r="D254" s="110" t="s">
        <v>343</v>
      </c>
      <c r="E254" s="110" t="s">
        <v>344</v>
      </c>
      <c r="F254" s="110" t="s">
        <v>345</v>
      </c>
      <c r="G254" s="111" t="s">
        <v>262</v>
      </c>
      <c r="H254" s="111" t="s">
        <v>340</v>
      </c>
      <c r="I254" s="112">
        <v>3600</v>
      </c>
      <c r="J254" s="113" t="s">
        <v>30</v>
      </c>
      <c r="K254" s="52"/>
      <c r="L254" s="7"/>
    </row>
    <row r="255" spans="1:12" s="1" customFormat="1" ht="18.75" customHeight="1">
      <c r="A255" s="114" t="s">
        <v>346</v>
      </c>
      <c r="B255" s="115">
        <v>260</v>
      </c>
      <c r="C255" s="116" t="s">
        <v>347</v>
      </c>
      <c r="D255" s="116" t="s">
        <v>348</v>
      </c>
      <c r="E255" s="116" t="s">
        <v>349</v>
      </c>
      <c r="F255" s="116" t="s">
        <v>350</v>
      </c>
      <c r="G255" s="117" t="s">
        <v>267</v>
      </c>
      <c r="H255" s="117" t="s">
        <v>351</v>
      </c>
      <c r="I255" s="118">
        <v>4300</v>
      </c>
      <c r="J255" s="113" t="s">
        <v>30</v>
      </c>
      <c r="K255" s="52"/>
      <c r="L255" s="10"/>
    </row>
    <row r="256" spans="1:12" s="1" customFormat="1" ht="18.75" customHeight="1" thickBot="1">
      <c r="A256" s="119" t="s">
        <v>352</v>
      </c>
      <c r="B256" s="120">
        <v>315</v>
      </c>
      <c r="C256" s="121" t="s">
        <v>353</v>
      </c>
      <c r="D256" s="121" t="s">
        <v>354</v>
      </c>
      <c r="E256" s="121" t="s">
        <v>355</v>
      </c>
      <c r="F256" s="121" t="s">
        <v>356</v>
      </c>
      <c r="G256" s="122" t="s">
        <v>267</v>
      </c>
      <c r="H256" s="122" t="s">
        <v>351</v>
      </c>
      <c r="I256" s="123">
        <v>4450</v>
      </c>
      <c r="J256" s="124" t="s">
        <v>30</v>
      </c>
      <c r="K256" s="56"/>
      <c r="L256" s="10"/>
    </row>
    <row r="257" spans="1:12" ht="36" customHeight="1" thickBot="1">
      <c r="A257" s="276" t="s">
        <v>423</v>
      </c>
      <c r="B257" s="277"/>
      <c r="C257" s="277"/>
      <c r="D257" s="277"/>
      <c r="E257" s="277"/>
      <c r="F257" s="277"/>
      <c r="G257" s="277"/>
      <c r="H257" s="277"/>
      <c r="I257" s="277"/>
      <c r="J257" s="277"/>
      <c r="K257" s="278"/>
      <c r="L257" s="7"/>
    </row>
    <row r="258" spans="1:12" ht="43.5" customHeight="1" thickBot="1">
      <c r="A258" s="265" t="s">
        <v>2</v>
      </c>
      <c r="B258" s="267" t="s">
        <v>79</v>
      </c>
      <c r="C258" s="269" t="s">
        <v>4</v>
      </c>
      <c r="D258" s="270"/>
      <c r="E258" s="270"/>
      <c r="F258" s="279"/>
      <c r="G258" s="267" t="s">
        <v>5</v>
      </c>
      <c r="H258" s="272" t="s">
        <v>7</v>
      </c>
      <c r="I258" s="267" t="s">
        <v>6</v>
      </c>
      <c r="J258" s="272" t="s">
        <v>8</v>
      </c>
      <c r="K258" s="267" t="s">
        <v>108</v>
      </c>
      <c r="L258" s="7"/>
    </row>
    <row r="259" spans="1:12" ht="15.75" thickBot="1">
      <c r="A259" s="296"/>
      <c r="B259" s="297"/>
      <c r="C259" s="134" t="s">
        <v>160</v>
      </c>
      <c r="D259" s="135" t="s">
        <v>10</v>
      </c>
      <c r="E259" s="135" t="s">
        <v>11</v>
      </c>
      <c r="F259" s="134" t="s">
        <v>12</v>
      </c>
      <c r="G259" s="297"/>
      <c r="H259" s="298"/>
      <c r="I259" s="297"/>
      <c r="J259" s="298"/>
      <c r="K259" s="297"/>
      <c r="L259" s="7"/>
    </row>
    <row r="260" spans="1:12">
      <c r="A260" s="141" t="s">
        <v>368</v>
      </c>
      <c r="B260" s="137">
        <v>22</v>
      </c>
      <c r="C260" s="137" t="s">
        <v>369</v>
      </c>
      <c r="D260" s="137" t="s">
        <v>370</v>
      </c>
      <c r="E260" s="137" t="s">
        <v>371</v>
      </c>
      <c r="F260" s="137" t="s">
        <v>372</v>
      </c>
      <c r="G260" s="137" t="s">
        <v>19</v>
      </c>
      <c r="H260" s="137" t="s">
        <v>251</v>
      </c>
      <c r="I260" s="137">
        <v>560</v>
      </c>
      <c r="J260" s="137">
        <v>14198</v>
      </c>
      <c r="K260" s="139">
        <f t="shared" ref="K260:K270" si="15">J260*поачо</f>
        <v>1220460.0799999998</v>
      </c>
      <c r="L260" s="7"/>
    </row>
    <row r="261" spans="1:12">
      <c r="A261" s="142" t="s">
        <v>373</v>
      </c>
      <c r="B261" s="136">
        <v>30</v>
      </c>
      <c r="C261" s="136" t="s">
        <v>374</v>
      </c>
      <c r="D261" s="136" t="s">
        <v>375</v>
      </c>
      <c r="E261" s="136" t="s">
        <v>376</v>
      </c>
      <c r="F261" s="136" t="s">
        <v>377</v>
      </c>
      <c r="G261" s="136" t="s">
        <v>26</v>
      </c>
      <c r="H261" s="136" t="s">
        <v>253</v>
      </c>
      <c r="I261" s="136">
        <v>830</v>
      </c>
      <c r="J261" s="136">
        <v>17843</v>
      </c>
      <c r="K261" s="130">
        <f t="shared" si="15"/>
        <v>1533784.2799999998</v>
      </c>
      <c r="L261" s="7"/>
    </row>
    <row r="262" spans="1:12">
      <c r="A262" s="142" t="s">
        <v>378</v>
      </c>
      <c r="B262" s="136">
        <v>37</v>
      </c>
      <c r="C262" s="136" t="s">
        <v>379</v>
      </c>
      <c r="D262" s="136" t="s">
        <v>380</v>
      </c>
      <c r="E262" s="136" t="s">
        <v>381</v>
      </c>
      <c r="F262" s="136" t="s">
        <v>382</v>
      </c>
      <c r="G262" s="136" t="s">
        <v>26</v>
      </c>
      <c r="H262" s="136" t="s">
        <v>253</v>
      </c>
      <c r="I262" s="136">
        <v>855</v>
      </c>
      <c r="J262" s="136">
        <v>18447</v>
      </c>
      <c r="K262" s="130">
        <f t="shared" si="15"/>
        <v>1585704.1199999999</v>
      </c>
      <c r="L262" s="7"/>
    </row>
    <row r="263" spans="1:12">
      <c r="A263" s="142" t="s">
        <v>383</v>
      </c>
      <c r="B263" s="136">
        <v>45</v>
      </c>
      <c r="C263" s="136" t="s">
        <v>384</v>
      </c>
      <c r="D263" s="136" t="s">
        <v>385</v>
      </c>
      <c r="E263" s="136" t="s">
        <v>386</v>
      </c>
      <c r="F263" s="136" t="s">
        <v>387</v>
      </c>
      <c r="G263" s="136" t="s">
        <v>256</v>
      </c>
      <c r="H263" s="136" t="s">
        <v>257</v>
      </c>
      <c r="I263" s="136">
        <v>1555</v>
      </c>
      <c r="J263" s="136">
        <v>25295</v>
      </c>
      <c r="K263" s="130">
        <f t="shared" si="15"/>
        <v>2174358.1999999997</v>
      </c>
      <c r="L263" s="7"/>
    </row>
    <row r="264" spans="1:12">
      <c r="A264" s="142" t="s">
        <v>388</v>
      </c>
      <c r="B264" s="136">
        <v>55</v>
      </c>
      <c r="C264" s="136" t="s">
        <v>389</v>
      </c>
      <c r="D264" s="136" t="s">
        <v>390</v>
      </c>
      <c r="E264" s="136" t="s">
        <v>391</v>
      </c>
      <c r="F264" s="136" t="s">
        <v>392</v>
      </c>
      <c r="G264" s="136" t="s">
        <v>256</v>
      </c>
      <c r="H264" s="136" t="s">
        <v>257</v>
      </c>
      <c r="I264" s="136">
        <v>1640</v>
      </c>
      <c r="J264" s="136">
        <v>27279</v>
      </c>
      <c r="K264" s="130">
        <f t="shared" si="15"/>
        <v>2344902.84</v>
      </c>
      <c r="L264" s="7"/>
    </row>
    <row r="265" spans="1:12">
      <c r="A265" s="142" t="s">
        <v>393</v>
      </c>
      <c r="B265" s="136">
        <v>75</v>
      </c>
      <c r="C265" s="136" t="s">
        <v>394</v>
      </c>
      <c r="D265" s="136" t="s">
        <v>395</v>
      </c>
      <c r="E265" s="136" t="s">
        <v>396</v>
      </c>
      <c r="F265" s="136" t="s">
        <v>397</v>
      </c>
      <c r="G265" s="136" t="s">
        <v>256</v>
      </c>
      <c r="H265" s="136" t="s">
        <v>260</v>
      </c>
      <c r="I265" s="136">
        <v>2025</v>
      </c>
      <c r="J265" s="136">
        <v>33653</v>
      </c>
      <c r="K265" s="130">
        <f t="shared" si="15"/>
        <v>2892811.88</v>
      </c>
      <c r="L265" s="7"/>
    </row>
    <row r="266" spans="1:12">
      <c r="A266" s="142" t="s">
        <v>398</v>
      </c>
      <c r="B266" s="136">
        <v>90</v>
      </c>
      <c r="C266" s="136" t="s">
        <v>399</v>
      </c>
      <c r="D266" s="136" t="s">
        <v>400</v>
      </c>
      <c r="E266" s="136" t="s">
        <v>401</v>
      </c>
      <c r="F266" s="136" t="s">
        <v>402</v>
      </c>
      <c r="G266" s="136" t="s">
        <v>256</v>
      </c>
      <c r="H266" s="136" t="s">
        <v>260</v>
      </c>
      <c r="I266" s="136">
        <v>2120</v>
      </c>
      <c r="J266" s="136">
        <v>39686</v>
      </c>
      <c r="K266" s="130">
        <f t="shared" si="15"/>
        <v>3411408.5599999996</v>
      </c>
      <c r="L266" s="7"/>
    </row>
    <row r="267" spans="1:12">
      <c r="A267" s="142" t="s">
        <v>403</v>
      </c>
      <c r="B267" s="136">
        <v>110</v>
      </c>
      <c r="C267" s="136" t="s">
        <v>404</v>
      </c>
      <c r="D267" s="136" t="s">
        <v>405</v>
      </c>
      <c r="E267" s="136" t="s">
        <v>406</v>
      </c>
      <c r="F267" s="136" t="s">
        <v>407</v>
      </c>
      <c r="G267" s="136" t="s">
        <v>262</v>
      </c>
      <c r="H267" s="136" t="s">
        <v>263</v>
      </c>
      <c r="I267" s="136">
        <v>2940</v>
      </c>
      <c r="J267" s="136">
        <v>52671</v>
      </c>
      <c r="K267" s="130">
        <f t="shared" si="15"/>
        <v>4527599.1599999992</v>
      </c>
      <c r="L267" s="7"/>
    </row>
    <row r="268" spans="1:12">
      <c r="A268" s="142" t="s">
        <v>408</v>
      </c>
      <c r="B268" s="136">
        <v>132</v>
      </c>
      <c r="C268" s="136" t="s">
        <v>409</v>
      </c>
      <c r="D268" s="136" t="s">
        <v>410</v>
      </c>
      <c r="E268" s="136" t="s">
        <v>411</v>
      </c>
      <c r="F268" s="136" t="s">
        <v>412</v>
      </c>
      <c r="G268" s="136" t="s">
        <v>262</v>
      </c>
      <c r="H268" s="136" t="s">
        <v>263</v>
      </c>
      <c r="I268" s="136">
        <v>3540</v>
      </c>
      <c r="J268" s="136">
        <v>63764</v>
      </c>
      <c r="K268" s="130">
        <f t="shared" si="15"/>
        <v>5481153.4399999995</v>
      </c>
      <c r="L268" s="7"/>
    </row>
    <row r="269" spans="1:12">
      <c r="A269" s="142" t="s">
        <v>413</v>
      </c>
      <c r="B269" s="136">
        <v>160</v>
      </c>
      <c r="C269" s="136" t="s">
        <v>414</v>
      </c>
      <c r="D269" s="136" t="s">
        <v>415</v>
      </c>
      <c r="E269" s="136" t="s">
        <v>416</v>
      </c>
      <c r="F269" s="136" t="s">
        <v>417</v>
      </c>
      <c r="G269" s="136" t="s">
        <v>267</v>
      </c>
      <c r="H269" s="136" t="s">
        <v>268</v>
      </c>
      <c r="I269" s="136">
        <v>3700</v>
      </c>
      <c r="J269" s="136">
        <v>73542</v>
      </c>
      <c r="K269" s="130">
        <f t="shared" si="15"/>
        <v>6321670.3199999994</v>
      </c>
      <c r="L269" s="7"/>
    </row>
    <row r="270" spans="1:12" ht="15.75" thickBot="1">
      <c r="A270" s="143" t="s">
        <v>418</v>
      </c>
      <c r="B270" s="138">
        <v>200</v>
      </c>
      <c r="C270" s="138" t="s">
        <v>419</v>
      </c>
      <c r="D270" s="138" t="s">
        <v>420</v>
      </c>
      <c r="E270" s="138" t="s">
        <v>421</v>
      </c>
      <c r="F270" s="138" t="s">
        <v>422</v>
      </c>
      <c r="G270" s="138" t="s">
        <v>267</v>
      </c>
      <c r="H270" s="138" t="s">
        <v>268</v>
      </c>
      <c r="I270" s="138">
        <v>4320</v>
      </c>
      <c r="J270" s="138">
        <v>86234</v>
      </c>
      <c r="K270" s="140">
        <f t="shared" si="15"/>
        <v>7412674.6399999997</v>
      </c>
      <c r="L270" s="7"/>
    </row>
    <row r="271" spans="1:12" ht="36" customHeight="1" thickBot="1">
      <c r="A271" s="295" t="s">
        <v>425</v>
      </c>
      <c r="B271" s="295"/>
      <c r="C271" s="295"/>
      <c r="D271" s="295"/>
      <c r="E271" s="295"/>
      <c r="F271" s="295"/>
      <c r="G271" s="295"/>
      <c r="H271" s="295"/>
      <c r="I271" s="295"/>
      <c r="J271" s="295"/>
      <c r="K271" s="295"/>
      <c r="L271" s="7"/>
    </row>
    <row r="272" spans="1:12" ht="43.5" customHeight="1" thickBot="1">
      <c r="A272" s="265" t="s">
        <v>2</v>
      </c>
      <c r="B272" s="267" t="s">
        <v>79</v>
      </c>
      <c r="C272" s="269" t="s">
        <v>4</v>
      </c>
      <c r="D272" s="270"/>
      <c r="E272" s="270"/>
      <c r="F272" s="271"/>
      <c r="G272" s="272" t="s">
        <v>5</v>
      </c>
      <c r="H272" s="267" t="s">
        <v>7</v>
      </c>
      <c r="I272" s="272" t="s">
        <v>6</v>
      </c>
      <c r="J272" s="267" t="s">
        <v>8</v>
      </c>
      <c r="K272" s="274" t="s">
        <v>108</v>
      </c>
      <c r="L272" s="7"/>
    </row>
    <row r="273" spans="1:12" ht="15.75" thickBot="1">
      <c r="A273" s="266"/>
      <c r="B273" s="268"/>
      <c r="C273" s="79" t="s">
        <v>160</v>
      </c>
      <c r="D273" s="80" t="s">
        <v>10</v>
      </c>
      <c r="E273" s="79" t="s">
        <v>11</v>
      </c>
      <c r="F273" s="80" t="s">
        <v>12</v>
      </c>
      <c r="G273" s="273"/>
      <c r="H273" s="268"/>
      <c r="I273" s="273"/>
      <c r="J273" s="268"/>
      <c r="K273" s="275"/>
      <c r="L273" s="7"/>
    </row>
    <row r="274" spans="1:12">
      <c r="A274" s="141" t="s">
        <v>426</v>
      </c>
      <c r="B274" s="137">
        <v>30</v>
      </c>
      <c r="C274" s="137" t="s">
        <v>427</v>
      </c>
      <c r="D274" s="137" t="s">
        <v>428</v>
      </c>
      <c r="E274" s="137" t="s">
        <v>429</v>
      </c>
      <c r="F274" s="137" t="s">
        <v>430</v>
      </c>
      <c r="G274" s="137" t="s">
        <v>26</v>
      </c>
      <c r="H274" s="137" t="s">
        <v>431</v>
      </c>
      <c r="I274" s="137">
        <v>720</v>
      </c>
      <c r="J274" s="137">
        <v>18860</v>
      </c>
      <c r="K274" s="130">
        <f t="shared" ref="K274:K279" si="16">J274*поачо</f>
        <v>1621205.5999999999</v>
      </c>
      <c r="L274" s="7"/>
    </row>
    <row r="275" spans="1:12">
      <c r="A275" s="142" t="s">
        <v>432</v>
      </c>
      <c r="B275" s="136">
        <v>37</v>
      </c>
      <c r="C275" s="136" t="s">
        <v>433</v>
      </c>
      <c r="D275" s="136" t="s">
        <v>434</v>
      </c>
      <c r="E275" s="136" t="s">
        <v>435</v>
      </c>
      <c r="F275" s="136" t="s">
        <v>436</v>
      </c>
      <c r="G275" s="136" t="s">
        <v>26</v>
      </c>
      <c r="H275" s="136" t="s">
        <v>431</v>
      </c>
      <c r="I275" s="136">
        <v>740</v>
      </c>
      <c r="J275" s="136">
        <v>20322</v>
      </c>
      <c r="K275" s="130">
        <f t="shared" si="16"/>
        <v>1746879.1199999999</v>
      </c>
      <c r="L275" s="7"/>
    </row>
    <row r="276" spans="1:12">
      <c r="A276" s="142" t="s">
        <v>437</v>
      </c>
      <c r="B276" s="136">
        <v>37</v>
      </c>
      <c r="C276" s="136" t="s">
        <v>438</v>
      </c>
      <c r="D276" s="136" t="s">
        <v>439</v>
      </c>
      <c r="E276" s="136" t="s">
        <v>440</v>
      </c>
      <c r="F276" s="136" t="s">
        <v>441</v>
      </c>
      <c r="G276" s="136" t="s">
        <v>256</v>
      </c>
      <c r="H276" s="136" t="s">
        <v>442</v>
      </c>
      <c r="I276" s="136">
        <v>1050</v>
      </c>
      <c r="J276" s="136">
        <v>28981</v>
      </c>
      <c r="K276" s="130">
        <f t="shared" si="16"/>
        <v>2491206.7599999998</v>
      </c>
      <c r="L276" s="7"/>
    </row>
    <row r="277" spans="1:12">
      <c r="A277" s="142" t="s">
        <v>443</v>
      </c>
      <c r="B277" s="136">
        <v>45</v>
      </c>
      <c r="C277" s="136" t="s">
        <v>444</v>
      </c>
      <c r="D277" s="136" t="s">
        <v>445</v>
      </c>
      <c r="E277" s="136" t="s">
        <v>446</v>
      </c>
      <c r="F277" s="136" t="s">
        <v>447</v>
      </c>
      <c r="G277" s="136" t="s">
        <v>256</v>
      </c>
      <c r="H277" s="136" t="s">
        <v>442</v>
      </c>
      <c r="I277" s="136">
        <v>1200</v>
      </c>
      <c r="J277" s="136">
        <v>30480</v>
      </c>
      <c r="K277" s="130">
        <f t="shared" si="16"/>
        <v>2620060.7999999998</v>
      </c>
      <c r="L277" s="7"/>
    </row>
    <row r="278" spans="1:12">
      <c r="A278" s="142" t="s">
        <v>448</v>
      </c>
      <c r="B278" s="136">
        <v>55</v>
      </c>
      <c r="C278" s="136" t="s">
        <v>449</v>
      </c>
      <c r="D278" s="136" t="s">
        <v>450</v>
      </c>
      <c r="E278" s="136" t="s">
        <v>451</v>
      </c>
      <c r="F278" s="136" t="s">
        <v>452</v>
      </c>
      <c r="G278" s="136" t="s">
        <v>256</v>
      </c>
      <c r="H278" s="136" t="s">
        <v>453</v>
      </c>
      <c r="I278" s="136">
        <v>1941</v>
      </c>
      <c r="J278" s="136">
        <v>34370</v>
      </c>
      <c r="K278" s="130">
        <f t="shared" si="16"/>
        <v>2954445.1999999997</v>
      </c>
      <c r="L278" s="7"/>
    </row>
    <row r="279" spans="1:12">
      <c r="A279" s="142" t="s">
        <v>454</v>
      </c>
      <c r="B279" s="136">
        <v>75</v>
      </c>
      <c r="C279" s="136" t="s">
        <v>455</v>
      </c>
      <c r="D279" s="136" t="s">
        <v>456</v>
      </c>
      <c r="E279" s="136" t="s">
        <v>457</v>
      </c>
      <c r="F279" s="136" t="s">
        <v>458</v>
      </c>
      <c r="G279" s="136" t="s">
        <v>256</v>
      </c>
      <c r="H279" s="136" t="s">
        <v>453</v>
      </c>
      <c r="I279" s="136">
        <v>2041</v>
      </c>
      <c r="J279" s="136">
        <v>36487</v>
      </c>
      <c r="K279" s="130">
        <f t="shared" si="16"/>
        <v>3136422.5199999996</v>
      </c>
      <c r="L279" s="7"/>
    </row>
    <row r="280" spans="1:12" ht="36" customHeight="1" thickBot="1">
      <c r="A280" s="295" t="s">
        <v>459</v>
      </c>
      <c r="B280" s="295"/>
      <c r="C280" s="295"/>
      <c r="D280" s="295"/>
      <c r="E280" s="295"/>
      <c r="F280" s="295"/>
      <c r="G280" s="295"/>
      <c r="H280" s="295"/>
      <c r="I280" s="295"/>
      <c r="J280" s="295"/>
      <c r="K280" s="295"/>
      <c r="L280" s="7"/>
    </row>
    <row r="281" spans="1:12" ht="15.75" thickBot="1">
      <c r="A281" s="265" t="s">
        <v>2</v>
      </c>
      <c r="B281" s="267" t="s">
        <v>79</v>
      </c>
      <c r="C281" s="269" t="s">
        <v>4</v>
      </c>
      <c r="D281" s="270"/>
      <c r="E281" s="270"/>
      <c r="F281" s="271"/>
      <c r="G281" s="272" t="s">
        <v>5</v>
      </c>
      <c r="H281" s="267" t="s">
        <v>7</v>
      </c>
      <c r="I281" s="272" t="s">
        <v>6</v>
      </c>
      <c r="J281" s="267" t="s">
        <v>8</v>
      </c>
      <c r="K281" s="274" t="s">
        <v>108</v>
      </c>
      <c r="L281" s="7"/>
    </row>
    <row r="282" spans="1:12" ht="15.75" thickBot="1">
      <c r="A282" s="296"/>
      <c r="B282" s="297"/>
      <c r="C282" s="134" t="s">
        <v>160</v>
      </c>
      <c r="D282" s="135" t="s">
        <v>10</v>
      </c>
      <c r="E282" s="134" t="s">
        <v>11</v>
      </c>
      <c r="F282" s="135" t="s">
        <v>12</v>
      </c>
      <c r="G282" s="298"/>
      <c r="H282" s="297"/>
      <c r="I282" s="298"/>
      <c r="J282" s="297"/>
      <c r="K282" s="301"/>
      <c r="L282" s="7"/>
    </row>
    <row r="283" spans="1:12">
      <c r="A283" s="141" t="s">
        <v>460</v>
      </c>
      <c r="B283" s="137">
        <v>132</v>
      </c>
      <c r="C283" s="137" t="s">
        <v>461</v>
      </c>
      <c r="D283" s="137" t="s">
        <v>462</v>
      </c>
      <c r="E283" s="137" t="s">
        <v>463</v>
      </c>
      <c r="F283" s="137" t="s">
        <v>464</v>
      </c>
      <c r="G283" s="137" t="s">
        <v>262</v>
      </c>
      <c r="H283" s="137" t="s">
        <v>366</v>
      </c>
      <c r="I283" s="137">
        <v>5950</v>
      </c>
      <c r="J283" s="137">
        <v>113088</v>
      </c>
      <c r="K283" s="146">
        <f>J283*поачо</f>
        <v>9721044.4799999986</v>
      </c>
      <c r="L283" s="7"/>
    </row>
    <row r="284" spans="1:12">
      <c r="A284" s="142" t="s">
        <v>465</v>
      </c>
      <c r="B284" s="136">
        <v>160</v>
      </c>
      <c r="C284" s="136" t="s">
        <v>466</v>
      </c>
      <c r="D284" s="136" t="s">
        <v>467</v>
      </c>
      <c r="E284" s="136" t="s">
        <v>468</v>
      </c>
      <c r="F284" s="136" t="s">
        <v>469</v>
      </c>
      <c r="G284" s="136" t="s">
        <v>262</v>
      </c>
      <c r="H284" s="136" t="s">
        <v>366</v>
      </c>
      <c r="I284" s="136">
        <v>6200</v>
      </c>
      <c r="J284" s="136">
        <v>127876</v>
      </c>
      <c r="K284" s="147">
        <f>J284*поачо</f>
        <v>10992220.959999999</v>
      </c>
      <c r="L284" s="7"/>
    </row>
    <row r="285" spans="1:12">
      <c r="A285" s="142" t="s">
        <v>470</v>
      </c>
      <c r="B285" s="136">
        <v>200</v>
      </c>
      <c r="C285" s="136" t="s">
        <v>471</v>
      </c>
      <c r="D285" s="136" t="s">
        <v>472</v>
      </c>
      <c r="E285" s="136" t="s">
        <v>473</v>
      </c>
      <c r="F285" s="136" t="s">
        <v>474</v>
      </c>
      <c r="G285" s="136" t="s">
        <v>267</v>
      </c>
      <c r="H285" s="136" t="s">
        <v>367</v>
      </c>
      <c r="I285" s="136">
        <v>8500</v>
      </c>
      <c r="J285" s="136">
        <v>160702</v>
      </c>
      <c r="K285" s="147">
        <f>J285*поачо</f>
        <v>13813943.92</v>
      </c>
      <c r="L285" s="7"/>
    </row>
    <row r="286" spans="1:12">
      <c r="A286" s="142" t="s">
        <v>475</v>
      </c>
      <c r="B286" s="136">
        <v>250</v>
      </c>
      <c r="C286" s="136" t="s">
        <v>476</v>
      </c>
      <c r="D286" s="136" t="s">
        <v>477</v>
      </c>
      <c r="E286" s="136" t="s">
        <v>478</v>
      </c>
      <c r="F286" s="136" t="s">
        <v>479</v>
      </c>
      <c r="G286" s="136" t="s">
        <v>267</v>
      </c>
      <c r="H286" s="136" t="s">
        <v>367</v>
      </c>
      <c r="I286" s="136">
        <v>9300</v>
      </c>
      <c r="J286" s="136">
        <v>165989</v>
      </c>
      <c r="K286" s="147">
        <f>J286*поачо</f>
        <v>14268414.439999999</v>
      </c>
      <c r="L286" s="7"/>
    </row>
    <row r="287" spans="1:12" ht="15.75" thickBot="1">
      <c r="A287" s="143" t="s">
        <v>480</v>
      </c>
      <c r="B287" s="138">
        <v>315</v>
      </c>
      <c r="C287" s="138" t="s">
        <v>481</v>
      </c>
      <c r="D287" s="138" t="s">
        <v>482</v>
      </c>
      <c r="E287" s="138" t="s">
        <v>483</v>
      </c>
      <c r="F287" s="138" t="s">
        <v>484</v>
      </c>
      <c r="G287" s="138" t="s">
        <v>267</v>
      </c>
      <c r="H287" s="138" t="s">
        <v>367</v>
      </c>
      <c r="I287" s="138">
        <v>9800</v>
      </c>
      <c r="J287" s="138">
        <v>183020</v>
      </c>
      <c r="K287" s="148">
        <f>J287*поачо</f>
        <v>15732399.199999999</v>
      </c>
      <c r="L287" s="7"/>
    </row>
    <row r="288" spans="1:12" ht="36" customHeight="1" thickBot="1">
      <c r="A288" s="295" t="s">
        <v>485</v>
      </c>
      <c r="B288" s="295"/>
      <c r="C288" s="295"/>
      <c r="D288" s="295"/>
      <c r="E288" s="295"/>
      <c r="F288" s="295"/>
      <c r="G288" s="295"/>
      <c r="H288" s="295"/>
      <c r="I288" s="295"/>
      <c r="J288" s="295"/>
      <c r="K288" s="295"/>
      <c r="L288" s="7"/>
    </row>
    <row r="289" spans="1:12" ht="15.75" customHeight="1" thickBot="1">
      <c r="A289" s="265" t="s">
        <v>2</v>
      </c>
      <c r="B289" s="267" t="s">
        <v>486</v>
      </c>
      <c r="C289" s="299" t="s">
        <v>487</v>
      </c>
      <c r="D289" s="300"/>
      <c r="E289" s="300"/>
      <c r="F289" s="302" t="s">
        <v>488</v>
      </c>
      <c r="G289" s="272" t="s">
        <v>7</v>
      </c>
      <c r="H289" s="267" t="s">
        <v>489</v>
      </c>
      <c r="I289" s="267" t="s">
        <v>8</v>
      </c>
      <c r="J289" s="267" t="s">
        <v>108</v>
      </c>
      <c r="K289" s="274"/>
      <c r="L289" s="7"/>
    </row>
    <row r="290" spans="1:12" ht="15.75" thickBot="1">
      <c r="A290" s="296"/>
      <c r="B290" s="297"/>
      <c r="C290" s="134" t="s">
        <v>160</v>
      </c>
      <c r="D290" s="135" t="s">
        <v>10</v>
      </c>
      <c r="E290" s="134" t="s">
        <v>11</v>
      </c>
      <c r="F290" s="303"/>
      <c r="G290" s="298"/>
      <c r="H290" s="297"/>
      <c r="I290" s="297"/>
      <c r="J290" s="268"/>
      <c r="K290" s="301"/>
      <c r="L290" s="7"/>
    </row>
    <row r="291" spans="1:12">
      <c r="A291" s="141" t="s">
        <v>490</v>
      </c>
      <c r="B291" s="137">
        <v>3.7</v>
      </c>
      <c r="C291" s="137"/>
      <c r="D291" s="137">
        <v>0.41</v>
      </c>
      <c r="E291" s="137"/>
      <c r="F291" s="137" t="s">
        <v>491</v>
      </c>
      <c r="G291" s="137" t="s">
        <v>492</v>
      </c>
      <c r="H291" s="137">
        <v>170</v>
      </c>
      <c r="I291" s="137">
        <v>7416</v>
      </c>
      <c r="J291" s="149">
        <f t="shared" ref="J291:J319" si="17">I291*поачо</f>
        <v>637479.36</v>
      </c>
      <c r="K291" s="145"/>
      <c r="L291" s="7"/>
    </row>
    <row r="292" spans="1:12">
      <c r="A292" s="142" t="s">
        <v>493</v>
      </c>
      <c r="B292" s="136" t="s">
        <v>494</v>
      </c>
      <c r="C292" s="136"/>
      <c r="D292" s="136">
        <v>0.82</v>
      </c>
      <c r="E292" s="136"/>
      <c r="F292" s="136" t="s">
        <v>14</v>
      </c>
      <c r="G292" s="136" t="s">
        <v>495</v>
      </c>
      <c r="H292" s="136">
        <v>440</v>
      </c>
      <c r="I292" s="136">
        <v>13419</v>
      </c>
      <c r="J292" s="147">
        <f t="shared" si="17"/>
        <v>1153497.24</v>
      </c>
      <c r="K292" s="145"/>
      <c r="L292" s="7"/>
    </row>
    <row r="293" spans="1:12">
      <c r="A293" s="142" t="s">
        <v>496</v>
      </c>
      <c r="B293" s="136" t="s">
        <v>497</v>
      </c>
      <c r="C293" s="136"/>
      <c r="D293" s="136">
        <v>1.23</v>
      </c>
      <c r="E293" s="136"/>
      <c r="F293" s="136" t="s">
        <v>19</v>
      </c>
      <c r="G293" s="136" t="s">
        <v>498</v>
      </c>
      <c r="H293" s="136">
        <v>650</v>
      </c>
      <c r="I293" s="136">
        <v>18941</v>
      </c>
      <c r="J293" s="147">
        <f t="shared" si="17"/>
        <v>1628168.3599999999</v>
      </c>
      <c r="K293" s="145"/>
      <c r="L293" s="7"/>
    </row>
    <row r="294" spans="1:12" ht="15.75" thickBot="1">
      <c r="A294" s="153" t="s">
        <v>499</v>
      </c>
      <c r="B294" s="154" t="s">
        <v>500</v>
      </c>
      <c r="C294" s="154"/>
      <c r="D294" s="154">
        <v>1.64</v>
      </c>
      <c r="E294" s="154"/>
      <c r="F294" s="154" t="s">
        <v>19</v>
      </c>
      <c r="G294" s="154" t="s">
        <v>498</v>
      </c>
      <c r="H294" s="154">
        <v>720</v>
      </c>
      <c r="I294" s="154">
        <v>21686</v>
      </c>
      <c r="J294" s="155">
        <f t="shared" si="17"/>
        <v>1864128.5599999998</v>
      </c>
      <c r="K294" s="145"/>
      <c r="L294" s="7"/>
    </row>
    <row r="295" spans="1:12">
      <c r="A295" s="141" t="s">
        <v>501</v>
      </c>
      <c r="B295" s="137">
        <v>15</v>
      </c>
      <c r="C295" s="137" t="s">
        <v>502</v>
      </c>
      <c r="D295" s="137" t="s">
        <v>503</v>
      </c>
      <c r="E295" s="137" t="s">
        <v>504</v>
      </c>
      <c r="F295" s="137" t="s">
        <v>19</v>
      </c>
      <c r="G295" s="137" t="s">
        <v>505</v>
      </c>
      <c r="H295" s="137">
        <v>890</v>
      </c>
      <c r="I295" s="137">
        <v>43941</v>
      </c>
      <c r="J295" s="146">
        <f t="shared" si="17"/>
        <v>3777168.36</v>
      </c>
      <c r="K295" s="145"/>
      <c r="L295" s="7"/>
    </row>
    <row r="296" spans="1:12">
      <c r="A296" s="142" t="s">
        <v>506</v>
      </c>
      <c r="B296" s="136"/>
      <c r="C296" s="136" t="s">
        <v>507</v>
      </c>
      <c r="D296" s="136" t="s">
        <v>508</v>
      </c>
      <c r="E296" s="136" t="s">
        <v>509</v>
      </c>
      <c r="F296" s="136"/>
      <c r="G296" s="136" t="s">
        <v>510</v>
      </c>
      <c r="H296" s="136">
        <v>850</v>
      </c>
      <c r="I296" s="136">
        <v>42200</v>
      </c>
      <c r="J296" s="147">
        <f t="shared" si="17"/>
        <v>3627511.9999999995</v>
      </c>
      <c r="K296" s="145"/>
      <c r="L296" s="7"/>
    </row>
    <row r="297" spans="1:12">
      <c r="A297" s="142" t="s">
        <v>511</v>
      </c>
      <c r="B297" s="136">
        <v>18.5</v>
      </c>
      <c r="C297" s="136" t="s">
        <v>512</v>
      </c>
      <c r="D297" s="136" t="s">
        <v>513</v>
      </c>
      <c r="E297" s="136" t="s">
        <v>514</v>
      </c>
      <c r="F297" s="136" t="s">
        <v>19</v>
      </c>
      <c r="G297" s="136" t="s">
        <v>505</v>
      </c>
      <c r="H297" s="136">
        <v>900</v>
      </c>
      <c r="I297" s="136">
        <v>45148</v>
      </c>
      <c r="J297" s="147">
        <f t="shared" si="17"/>
        <v>3880922.0799999996</v>
      </c>
      <c r="K297" s="145"/>
      <c r="L297" s="7"/>
    </row>
    <row r="298" spans="1:12">
      <c r="A298" s="142" t="s">
        <v>515</v>
      </c>
      <c r="B298" s="136"/>
      <c r="C298" s="136" t="s">
        <v>516</v>
      </c>
      <c r="D298" s="136" t="s">
        <v>517</v>
      </c>
      <c r="E298" s="136" t="s">
        <v>518</v>
      </c>
      <c r="F298" s="136"/>
      <c r="G298" s="136" t="s">
        <v>510</v>
      </c>
      <c r="H298" s="136">
        <v>860</v>
      </c>
      <c r="I298" s="136">
        <v>44247</v>
      </c>
      <c r="J298" s="147">
        <f t="shared" si="17"/>
        <v>3803472.1199999996</v>
      </c>
      <c r="K298" s="145"/>
      <c r="L298" s="7"/>
    </row>
    <row r="299" spans="1:12">
      <c r="A299" s="142" t="s">
        <v>519</v>
      </c>
      <c r="B299" s="136">
        <v>22</v>
      </c>
      <c r="C299" s="136" t="s">
        <v>520</v>
      </c>
      <c r="D299" s="136" t="s">
        <v>521</v>
      </c>
      <c r="E299" s="136" t="s">
        <v>522</v>
      </c>
      <c r="F299" s="136" t="s">
        <v>19</v>
      </c>
      <c r="G299" s="136" t="s">
        <v>505</v>
      </c>
      <c r="H299" s="136">
        <v>910</v>
      </c>
      <c r="I299" s="136">
        <v>45199</v>
      </c>
      <c r="J299" s="147">
        <f t="shared" si="17"/>
        <v>3885306.0399999996</v>
      </c>
      <c r="K299" s="145"/>
      <c r="L299" s="7"/>
    </row>
    <row r="300" spans="1:12">
      <c r="A300" s="142" t="s">
        <v>523</v>
      </c>
      <c r="B300" s="136"/>
      <c r="C300" s="136" t="s">
        <v>524</v>
      </c>
      <c r="D300" s="136" t="s">
        <v>525</v>
      </c>
      <c r="E300" s="136" t="s">
        <v>526</v>
      </c>
      <c r="F300" s="136"/>
      <c r="G300" s="136" t="s">
        <v>510</v>
      </c>
      <c r="H300" s="136">
        <v>870</v>
      </c>
      <c r="I300" s="136">
        <v>44247</v>
      </c>
      <c r="J300" s="147">
        <f t="shared" si="17"/>
        <v>3803472.1199999996</v>
      </c>
      <c r="K300" s="145"/>
      <c r="L300" s="7"/>
    </row>
    <row r="301" spans="1:12">
      <c r="A301" s="142" t="s">
        <v>527</v>
      </c>
      <c r="B301" s="136">
        <v>30</v>
      </c>
      <c r="C301" s="136" t="s">
        <v>528</v>
      </c>
      <c r="D301" s="136" t="s">
        <v>529</v>
      </c>
      <c r="E301" s="136" t="s">
        <v>530</v>
      </c>
      <c r="F301" s="136" t="s">
        <v>19</v>
      </c>
      <c r="G301" s="136" t="s">
        <v>505</v>
      </c>
      <c r="H301" s="136">
        <v>960</v>
      </c>
      <c r="I301" s="136">
        <v>46870</v>
      </c>
      <c r="J301" s="147">
        <f t="shared" si="17"/>
        <v>4028945.1999999997</v>
      </c>
      <c r="K301" s="145"/>
      <c r="L301" s="7"/>
    </row>
    <row r="302" spans="1:12">
      <c r="A302" s="142" t="s">
        <v>531</v>
      </c>
      <c r="B302" s="136"/>
      <c r="C302" s="136" t="s">
        <v>532</v>
      </c>
      <c r="D302" s="136" t="s">
        <v>533</v>
      </c>
      <c r="E302" s="136" t="s">
        <v>534</v>
      </c>
      <c r="F302" s="136"/>
      <c r="G302" s="136" t="s">
        <v>510</v>
      </c>
      <c r="H302" s="136">
        <v>920</v>
      </c>
      <c r="I302" s="136">
        <v>44487</v>
      </c>
      <c r="J302" s="147">
        <f t="shared" si="17"/>
        <v>3824102.5199999996</v>
      </c>
      <c r="K302" s="145"/>
      <c r="L302" s="7"/>
    </row>
    <row r="303" spans="1:12">
      <c r="A303" s="142" t="s">
        <v>535</v>
      </c>
      <c r="B303" s="136">
        <v>30</v>
      </c>
      <c r="C303" s="136" t="s">
        <v>536</v>
      </c>
      <c r="D303" s="136" t="s">
        <v>537</v>
      </c>
      <c r="E303" s="136" t="s">
        <v>538</v>
      </c>
      <c r="F303" s="136" t="s">
        <v>26</v>
      </c>
      <c r="G303" s="136" t="s">
        <v>539</v>
      </c>
      <c r="H303" s="136">
        <v>1590</v>
      </c>
      <c r="I303" s="136">
        <v>63493</v>
      </c>
      <c r="J303" s="147">
        <f t="shared" si="17"/>
        <v>5457858.2799999993</v>
      </c>
      <c r="K303" s="145"/>
      <c r="L303" s="7"/>
    </row>
    <row r="304" spans="1:12">
      <c r="A304" s="142" t="s">
        <v>540</v>
      </c>
      <c r="B304" s="136"/>
      <c r="C304" s="136" t="s">
        <v>541</v>
      </c>
      <c r="D304" s="136" t="s">
        <v>542</v>
      </c>
      <c r="E304" s="136" t="s">
        <v>543</v>
      </c>
      <c r="F304" s="136"/>
      <c r="G304" s="136" t="s">
        <v>544</v>
      </c>
      <c r="H304" s="136">
        <v>1470</v>
      </c>
      <c r="I304" s="136">
        <v>58057</v>
      </c>
      <c r="J304" s="147">
        <f t="shared" si="17"/>
        <v>4990579.72</v>
      </c>
      <c r="K304" s="145"/>
      <c r="L304" s="7"/>
    </row>
    <row r="305" spans="1:12">
      <c r="A305" s="142" t="s">
        <v>545</v>
      </c>
      <c r="B305" s="136">
        <v>37</v>
      </c>
      <c r="C305" s="136" t="s">
        <v>546</v>
      </c>
      <c r="D305" s="136" t="s">
        <v>547</v>
      </c>
      <c r="E305" s="136" t="s">
        <v>548</v>
      </c>
      <c r="F305" s="136" t="s">
        <v>26</v>
      </c>
      <c r="G305" s="136" t="s">
        <v>539</v>
      </c>
      <c r="H305" s="136">
        <v>1650</v>
      </c>
      <c r="I305" s="136">
        <v>63948</v>
      </c>
      <c r="J305" s="147">
        <f t="shared" si="17"/>
        <v>5496970.0799999991</v>
      </c>
      <c r="K305" s="145"/>
      <c r="L305" s="7"/>
    </row>
    <row r="306" spans="1:12">
      <c r="A306" s="142" t="s">
        <v>549</v>
      </c>
      <c r="B306" s="136"/>
      <c r="C306" s="136" t="s">
        <v>550</v>
      </c>
      <c r="D306" s="136" t="s">
        <v>551</v>
      </c>
      <c r="E306" s="136" t="s">
        <v>552</v>
      </c>
      <c r="F306" s="136"/>
      <c r="G306" s="136" t="s">
        <v>544</v>
      </c>
      <c r="H306" s="136">
        <v>1520</v>
      </c>
      <c r="I306" s="136">
        <v>60199</v>
      </c>
      <c r="J306" s="147">
        <f t="shared" si="17"/>
        <v>5174706.04</v>
      </c>
      <c r="K306" s="145"/>
      <c r="L306" s="7"/>
    </row>
    <row r="307" spans="1:12">
      <c r="A307" s="142" t="s">
        <v>553</v>
      </c>
      <c r="B307" s="136">
        <v>45</v>
      </c>
      <c r="C307" s="136" t="s">
        <v>554</v>
      </c>
      <c r="D307" s="136" t="s">
        <v>555</v>
      </c>
      <c r="E307" s="136" t="s">
        <v>556</v>
      </c>
      <c r="F307" s="136" t="s">
        <v>26</v>
      </c>
      <c r="G307" s="136" t="s">
        <v>539</v>
      </c>
      <c r="H307" s="136">
        <v>1655</v>
      </c>
      <c r="I307" s="136">
        <v>65734</v>
      </c>
      <c r="J307" s="147">
        <f t="shared" si="17"/>
        <v>5650494.6399999997</v>
      </c>
      <c r="K307" s="145"/>
      <c r="L307" s="7"/>
    </row>
    <row r="308" spans="1:12">
      <c r="A308" s="142" t="s">
        <v>557</v>
      </c>
      <c r="B308" s="136"/>
      <c r="C308" s="136" t="s">
        <v>558</v>
      </c>
      <c r="D308" s="136" t="s">
        <v>559</v>
      </c>
      <c r="E308" s="136" t="s">
        <v>560</v>
      </c>
      <c r="F308" s="136"/>
      <c r="G308" s="136" t="s">
        <v>544</v>
      </c>
      <c r="H308" s="136">
        <v>1550</v>
      </c>
      <c r="I308" s="136">
        <v>60914</v>
      </c>
      <c r="J308" s="147">
        <f t="shared" si="17"/>
        <v>5236167.4399999995</v>
      </c>
      <c r="K308" s="145"/>
      <c r="L308" s="7"/>
    </row>
    <row r="309" spans="1:12">
      <c r="A309" s="142" t="s">
        <v>561</v>
      </c>
      <c r="B309" s="136">
        <v>55</v>
      </c>
      <c r="C309" s="136" t="s">
        <v>562</v>
      </c>
      <c r="D309" s="136" t="s">
        <v>563</v>
      </c>
      <c r="E309" s="136" t="s">
        <v>564</v>
      </c>
      <c r="F309" s="136" t="s">
        <v>26</v>
      </c>
      <c r="G309" s="136" t="s">
        <v>539</v>
      </c>
      <c r="H309" s="136">
        <v>1720</v>
      </c>
      <c r="I309" s="136">
        <v>68822</v>
      </c>
      <c r="J309" s="147">
        <f t="shared" si="17"/>
        <v>5915939.1199999992</v>
      </c>
      <c r="K309" s="145"/>
      <c r="L309" s="7"/>
    </row>
    <row r="310" spans="1:12">
      <c r="A310" s="142" t="s">
        <v>565</v>
      </c>
      <c r="B310" s="136"/>
      <c r="C310" s="136" t="s">
        <v>566</v>
      </c>
      <c r="D310" s="136" t="s">
        <v>567</v>
      </c>
      <c r="E310" s="136" t="s">
        <v>568</v>
      </c>
      <c r="F310" s="136"/>
      <c r="G310" s="136" t="s">
        <v>544</v>
      </c>
      <c r="H310" s="136">
        <v>1590</v>
      </c>
      <c r="I310" s="136">
        <v>62109</v>
      </c>
      <c r="J310" s="147">
        <f t="shared" si="17"/>
        <v>5338889.6399999997</v>
      </c>
      <c r="K310" s="145"/>
      <c r="L310" s="7"/>
    </row>
    <row r="311" spans="1:12">
      <c r="A311" s="142" t="s">
        <v>569</v>
      </c>
      <c r="B311" s="136">
        <v>45</v>
      </c>
      <c r="C311" s="136" t="s">
        <v>570</v>
      </c>
      <c r="D311" s="136" t="s">
        <v>571</v>
      </c>
      <c r="E311" s="136" t="s">
        <v>572</v>
      </c>
      <c r="F311" s="136" t="s">
        <v>573</v>
      </c>
      <c r="G311" s="136" t="s">
        <v>574</v>
      </c>
      <c r="H311" s="136">
        <v>1950</v>
      </c>
      <c r="I311" s="136">
        <v>85263</v>
      </c>
      <c r="J311" s="147">
        <f t="shared" si="17"/>
        <v>7329207.4799999995</v>
      </c>
      <c r="K311" s="145"/>
      <c r="L311" s="7"/>
    </row>
    <row r="312" spans="1:12">
      <c r="A312" s="142" t="s">
        <v>575</v>
      </c>
      <c r="B312" s="136"/>
      <c r="C312" s="136" t="s">
        <v>570</v>
      </c>
      <c r="D312" s="136" t="s">
        <v>571</v>
      </c>
      <c r="E312" s="136" t="s">
        <v>572</v>
      </c>
      <c r="F312" s="136"/>
      <c r="G312" s="136" t="s">
        <v>576</v>
      </c>
      <c r="H312" s="136">
        <v>1700</v>
      </c>
      <c r="I312" s="136">
        <v>77739</v>
      </c>
      <c r="J312" s="147">
        <f t="shared" si="17"/>
        <v>6682444.4399999995</v>
      </c>
      <c r="K312" s="145"/>
      <c r="L312" s="7"/>
    </row>
    <row r="313" spans="1:12">
      <c r="A313" s="142" t="s">
        <v>577</v>
      </c>
      <c r="B313" s="136">
        <v>55</v>
      </c>
      <c r="C313" s="136" t="s">
        <v>578</v>
      </c>
      <c r="D313" s="136" t="s">
        <v>579</v>
      </c>
      <c r="E313" s="136" t="s">
        <v>580</v>
      </c>
      <c r="F313" s="136" t="s">
        <v>573</v>
      </c>
      <c r="G313" s="136" t="s">
        <v>574</v>
      </c>
      <c r="H313" s="136">
        <v>2000</v>
      </c>
      <c r="I313" s="136">
        <v>86200</v>
      </c>
      <c r="J313" s="147">
        <f t="shared" si="17"/>
        <v>7409751.9999999991</v>
      </c>
      <c r="K313" s="145"/>
      <c r="L313" s="7"/>
    </row>
    <row r="314" spans="1:12">
      <c r="A314" s="142" t="s">
        <v>581</v>
      </c>
      <c r="B314" s="136"/>
      <c r="C314" s="136" t="s">
        <v>578</v>
      </c>
      <c r="D314" s="136" t="s">
        <v>579</v>
      </c>
      <c r="E314" s="136" t="s">
        <v>580</v>
      </c>
      <c r="F314" s="136"/>
      <c r="G314" s="136" t="s">
        <v>576</v>
      </c>
      <c r="H314" s="136">
        <v>1750</v>
      </c>
      <c r="I314" s="136">
        <v>78691</v>
      </c>
      <c r="J314" s="147">
        <f t="shared" si="17"/>
        <v>6764278.3599999994</v>
      </c>
      <c r="K314" s="145"/>
      <c r="L314" s="7"/>
    </row>
    <row r="315" spans="1:12">
      <c r="A315" s="142" t="s">
        <v>582</v>
      </c>
      <c r="B315" s="136">
        <v>75</v>
      </c>
      <c r="C315" s="136" t="s">
        <v>583</v>
      </c>
      <c r="D315" s="136" t="s">
        <v>584</v>
      </c>
      <c r="E315" s="136" t="s">
        <v>585</v>
      </c>
      <c r="F315" s="136" t="s">
        <v>573</v>
      </c>
      <c r="G315" s="136" t="s">
        <v>574</v>
      </c>
      <c r="H315" s="136">
        <v>2420</v>
      </c>
      <c r="I315" s="136">
        <v>90375</v>
      </c>
      <c r="J315" s="147">
        <f t="shared" si="17"/>
        <v>7768634.9999999991</v>
      </c>
      <c r="K315" s="145"/>
      <c r="L315" s="7"/>
    </row>
    <row r="316" spans="1:12">
      <c r="A316" s="142" t="s">
        <v>586</v>
      </c>
      <c r="B316" s="136"/>
      <c r="C316" s="136" t="s">
        <v>583</v>
      </c>
      <c r="D316" s="136" t="s">
        <v>584</v>
      </c>
      <c r="E316" s="136" t="s">
        <v>585</v>
      </c>
      <c r="F316" s="136"/>
      <c r="G316" s="136" t="s">
        <v>576</v>
      </c>
      <c r="H316" s="136">
        <v>2100</v>
      </c>
      <c r="I316" s="136">
        <v>80119</v>
      </c>
      <c r="J316" s="147">
        <f t="shared" si="17"/>
        <v>6887029.2399999993</v>
      </c>
      <c r="K316" s="145"/>
      <c r="L316" s="7"/>
    </row>
    <row r="317" spans="1:12">
      <c r="A317" s="142" t="s">
        <v>587</v>
      </c>
      <c r="B317" s="136">
        <v>75</v>
      </c>
      <c r="C317" s="136" t="s">
        <v>588</v>
      </c>
      <c r="D317" s="136" t="s">
        <v>589</v>
      </c>
      <c r="E317" s="136" t="s">
        <v>590</v>
      </c>
      <c r="F317" s="136" t="s">
        <v>591</v>
      </c>
      <c r="G317" s="136" t="s">
        <v>592</v>
      </c>
      <c r="H317" s="136">
        <v>2150</v>
      </c>
      <c r="I317" s="136">
        <v>115825</v>
      </c>
      <c r="J317" s="147">
        <f t="shared" si="17"/>
        <v>9956317</v>
      </c>
      <c r="K317" s="145"/>
      <c r="L317" s="7"/>
    </row>
    <row r="318" spans="1:12">
      <c r="A318" s="142" t="s">
        <v>593</v>
      </c>
      <c r="B318" s="136">
        <v>90</v>
      </c>
      <c r="C318" s="136" t="s">
        <v>594</v>
      </c>
      <c r="D318" s="136" t="s">
        <v>595</v>
      </c>
      <c r="E318" s="136" t="s">
        <v>596</v>
      </c>
      <c r="F318" s="136" t="s">
        <v>591</v>
      </c>
      <c r="G318" s="136" t="s">
        <v>592</v>
      </c>
      <c r="H318" s="136">
        <v>2280</v>
      </c>
      <c r="I318" s="136">
        <v>117189</v>
      </c>
      <c r="J318" s="147">
        <f t="shared" si="17"/>
        <v>10073566.439999999</v>
      </c>
      <c r="K318" s="145"/>
      <c r="L318" s="7"/>
    </row>
    <row r="319" spans="1:12" ht="15.75" thickBot="1">
      <c r="A319" s="143" t="s">
        <v>597</v>
      </c>
      <c r="B319" s="138">
        <v>110</v>
      </c>
      <c r="C319" s="138" t="s">
        <v>598</v>
      </c>
      <c r="D319" s="138" t="s">
        <v>599</v>
      </c>
      <c r="E319" s="138" t="s">
        <v>600</v>
      </c>
      <c r="F319" s="138" t="s">
        <v>591</v>
      </c>
      <c r="G319" s="138" t="s">
        <v>592</v>
      </c>
      <c r="H319" s="138">
        <v>2280</v>
      </c>
      <c r="I319" s="138">
        <v>120296</v>
      </c>
      <c r="J319" s="148">
        <f t="shared" si="17"/>
        <v>10340644.16</v>
      </c>
      <c r="K319" s="145"/>
      <c r="L319" s="7"/>
    </row>
    <row r="320" spans="1:12">
      <c r="A320" s="144"/>
      <c r="B320" s="134"/>
      <c r="C320" s="134"/>
      <c r="D320" s="134"/>
      <c r="E320" s="134"/>
      <c r="F320" s="134"/>
      <c r="G320" s="134"/>
      <c r="H320" s="134"/>
      <c r="I320" s="134"/>
      <c r="J320" s="134"/>
      <c r="K320" s="145"/>
      <c r="L320" s="7"/>
    </row>
    <row r="321" spans="1:12">
      <c r="A321" s="304" t="s">
        <v>601</v>
      </c>
      <c r="B321" s="304"/>
      <c r="C321" s="304"/>
      <c r="D321" s="304"/>
      <c r="E321" s="304"/>
      <c r="F321" s="304"/>
      <c r="G321" s="304"/>
      <c r="H321" s="134"/>
      <c r="I321" s="134"/>
      <c r="J321" s="134"/>
      <c r="K321" s="145"/>
      <c r="L321" s="7"/>
    </row>
    <row r="322" spans="1:12">
      <c r="A322" s="304"/>
      <c r="B322" s="304"/>
      <c r="C322" s="304"/>
      <c r="D322" s="304"/>
      <c r="E322" s="304"/>
      <c r="F322" s="304"/>
      <c r="G322" s="304"/>
      <c r="H322" s="134"/>
      <c r="I322" s="134"/>
      <c r="J322" s="134"/>
      <c r="K322" s="145"/>
      <c r="L322" s="7"/>
    </row>
    <row r="323" spans="1:12">
      <c r="A323" s="150" t="s">
        <v>602</v>
      </c>
      <c r="B323" s="150"/>
      <c r="C323" s="150"/>
      <c r="D323" s="150"/>
      <c r="E323" s="150"/>
      <c r="F323" s="150"/>
      <c r="G323" s="150"/>
      <c r="H323" s="134"/>
      <c r="I323" s="134"/>
      <c r="J323" s="134"/>
      <c r="K323" s="145"/>
      <c r="L323" s="7"/>
    </row>
    <row r="324" spans="1:12" ht="18">
      <c r="A324" s="151" t="s">
        <v>603</v>
      </c>
      <c r="B324" s="152"/>
      <c r="C324" s="152"/>
      <c r="D324" s="152"/>
      <c r="E324" s="152"/>
      <c r="F324" s="152"/>
      <c r="G324" s="152"/>
      <c r="H324" s="134"/>
      <c r="I324" s="134"/>
      <c r="J324" s="134"/>
      <c r="K324" s="145"/>
      <c r="L324" s="7"/>
    </row>
    <row r="325" spans="1:12" ht="18">
      <c r="A325" s="151" t="s">
        <v>604</v>
      </c>
      <c r="B325" s="152"/>
      <c r="C325" s="152"/>
      <c r="D325" s="152"/>
      <c r="E325" s="152"/>
      <c r="F325" s="152"/>
      <c r="G325" s="152"/>
      <c r="H325" s="134"/>
      <c r="I325" s="134"/>
      <c r="J325" s="134"/>
      <c r="K325" s="145"/>
      <c r="L325" s="7"/>
    </row>
    <row r="326" spans="1:12">
      <c r="A326" s="144"/>
      <c r="B326" s="134"/>
      <c r="C326" s="134"/>
      <c r="D326" s="134"/>
      <c r="E326" s="134"/>
      <c r="F326" s="134"/>
      <c r="G326" s="134"/>
      <c r="H326" s="134"/>
      <c r="I326" s="134"/>
      <c r="J326" s="134"/>
      <c r="K326" s="145"/>
      <c r="L326" s="7"/>
    </row>
    <row r="327" spans="1:12">
      <c r="A327" s="144"/>
      <c r="B327" s="134"/>
      <c r="C327" s="134"/>
      <c r="D327" s="134"/>
      <c r="E327" s="134"/>
      <c r="F327" s="134"/>
      <c r="G327" s="134"/>
      <c r="H327" s="134"/>
      <c r="I327" s="134"/>
      <c r="J327" s="134"/>
      <c r="K327" s="145"/>
      <c r="L327" s="7"/>
    </row>
    <row r="328" spans="1:12">
      <c r="A328" s="144"/>
      <c r="B328" s="134"/>
      <c r="C328" s="134"/>
      <c r="D328" s="134"/>
      <c r="E328" s="134"/>
      <c r="F328" s="134"/>
      <c r="G328" s="134"/>
      <c r="H328" s="134"/>
      <c r="I328" s="134"/>
      <c r="J328" s="134"/>
      <c r="K328" s="145"/>
      <c r="L328" s="7"/>
    </row>
    <row r="329" spans="1:12">
      <c r="A329" s="144"/>
      <c r="B329" s="134"/>
      <c r="C329" s="134"/>
      <c r="D329" s="134"/>
      <c r="E329" s="134"/>
      <c r="F329" s="134"/>
      <c r="G329" s="134"/>
      <c r="H329" s="134"/>
      <c r="I329" s="134"/>
      <c r="J329" s="134"/>
      <c r="K329" s="145"/>
      <c r="L329" s="7"/>
    </row>
    <row r="330" spans="1:12">
      <c r="A330" s="144"/>
      <c r="B330" s="134"/>
      <c r="C330" s="134"/>
      <c r="D330" s="134"/>
      <c r="E330" s="134"/>
      <c r="F330" s="134"/>
      <c r="G330" s="134"/>
      <c r="H330" s="134"/>
      <c r="I330" s="134"/>
      <c r="J330" s="134"/>
      <c r="K330" s="145"/>
      <c r="L330" s="7"/>
    </row>
    <row r="331" spans="1:12">
      <c r="A331" s="144"/>
      <c r="B331" s="134"/>
      <c r="C331" s="134"/>
      <c r="D331" s="134"/>
      <c r="E331" s="134"/>
      <c r="F331" s="134"/>
      <c r="G331" s="134"/>
      <c r="H331" s="134"/>
      <c r="I331" s="134"/>
      <c r="J331" s="134"/>
      <c r="K331" s="145"/>
      <c r="L331" s="7"/>
    </row>
    <row r="332" spans="1:12">
      <c r="A332" s="144"/>
      <c r="B332" s="134"/>
      <c r="C332" s="134"/>
      <c r="D332" s="134"/>
      <c r="E332" s="134"/>
      <c r="F332" s="134"/>
      <c r="G332" s="134"/>
      <c r="H332" s="134"/>
      <c r="I332" s="134"/>
      <c r="J332" s="134"/>
      <c r="K332" s="145"/>
      <c r="L332" s="7"/>
    </row>
    <row r="333" spans="1:12">
      <c r="A333" s="144"/>
      <c r="B333" s="134"/>
      <c r="C333" s="134"/>
      <c r="D333" s="134"/>
      <c r="E333" s="134"/>
      <c r="F333" s="134"/>
      <c r="G333" s="134"/>
      <c r="H333" s="134"/>
      <c r="I333" s="134"/>
      <c r="J333" s="134"/>
      <c r="K333" s="145"/>
      <c r="L333" s="7"/>
    </row>
    <row r="334" spans="1:12">
      <c r="A334" s="144"/>
      <c r="B334" s="134"/>
      <c r="C334" s="134"/>
      <c r="D334" s="134"/>
      <c r="E334" s="134"/>
      <c r="F334" s="134"/>
      <c r="G334" s="134"/>
      <c r="H334" s="134"/>
      <c r="I334" s="134"/>
      <c r="J334" s="134"/>
      <c r="K334" s="145"/>
      <c r="L334" s="7"/>
    </row>
    <row r="335" spans="1:12">
      <c r="A335" s="144"/>
      <c r="B335" s="134"/>
      <c r="C335" s="134"/>
      <c r="D335" s="134"/>
      <c r="E335" s="134"/>
      <c r="F335" s="134"/>
      <c r="G335" s="134"/>
      <c r="H335" s="134"/>
      <c r="I335" s="134"/>
      <c r="J335" s="134"/>
      <c r="K335" s="145"/>
      <c r="L335" s="7"/>
    </row>
    <row r="336" spans="1:12">
      <c r="A336" s="144"/>
      <c r="B336" s="134"/>
      <c r="C336" s="134"/>
      <c r="D336" s="134"/>
      <c r="E336" s="134"/>
      <c r="F336" s="134"/>
      <c r="G336" s="134"/>
      <c r="H336" s="134"/>
      <c r="I336" s="134"/>
      <c r="J336" s="134"/>
      <c r="K336" s="145"/>
      <c r="L336" s="7"/>
    </row>
    <row r="337" spans="1:12" ht="22.5" customHeight="1">
      <c r="A337" s="289" t="s">
        <v>86</v>
      </c>
      <c r="B337" s="290"/>
      <c r="C337" s="290"/>
      <c r="D337" s="290"/>
      <c r="E337" s="290"/>
      <c r="F337" s="290"/>
      <c r="G337" s="290"/>
      <c r="H337" s="290"/>
      <c r="I337" s="290"/>
      <c r="J337" s="290"/>
      <c r="K337" s="291"/>
      <c r="L337" s="7"/>
    </row>
    <row r="338" spans="1:12">
      <c r="A338" s="289" t="s">
        <v>87</v>
      </c>
      <c r="B338" s="290"/>
      <c r="C338" s="290"/>
      <c r="D338" s="290"/>
      <c r="E338" s="290"/>
      <c r="F338" s="290"/>
      <c r="G338" s="290"/>
      <c r="H338" s="290"/>
      <c r="I338" s="290"/>
      <c r="J338" s="290"/>
      <c r="K338" s="291"/>
      <c r="L338" s="7"/>
    </row>
    <row r="339" spans="1:12" ht="35.25" customHeight="1" thickBot="1">
      <c r="A339" s="292" t="s">
        <v>88</v>
      </c>
      <c r="B339" s="293"/>
      <c r="C339" s="293"/>
      <c r="D339" s="293"/>
      <c r="E339" s="293"/>
      <c r="F339" s="293"/>
      <c r="G339" s="293"/>
      <c r="H339" s="293"/>
      <c r="I339" s="293"/>
      <c r="J339" s="293"/>
      <c r="K339" s="294"/>
      <c r="L339" s="7"/>
    </row>
    <row r="340" spans="1:12" ht="45" customHeight="1">
      <c r="A340" s="6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4"/>
    </row>
    <row r="341" spans="1:12" ht="45" customHeight="1">
      <c r="A341" s="6"/>
      <c r="B341" s="2"/>
      <c r="C341" s="2"/>
      <c r="D341" s="2"/>
      <c r="E341" s="2"/>
      <c r="F341" s="2"/>
      <c r="G341" s="2"/>
      <c r="H341" s="6"/>
      <c r="I341" s="2"/>
      <c r="J341" s="2"/>
      <c r="K341" s="2"/>
      <c r="L341" s="4"/>
    </row>
    <row r="342" spans="1:12" ht="45" customHeight="1">
      <c r="A342" s="2"/>
      <c r="B342" s="2"/>
      <c r="C342" s="6"/>
      <c r="D342" s="2"/>
      <c r="E342" s="2"/>
      <c r="F342" s="3"/>
      <c r="G342" s="2"/>
      <c r="H342" s="2"/>
      <c r="I342" s="2"/>
      <c r="J342" s="2"/>
      <c r="K342" s="2"/>
      <c r="L342" s="4"/>
    </row>
    <row r="343" spans="1:12" ht="45" customHeight="1">
      <c r="A343" s="2"/>
      <c r="B343" s="2"/>
      <c r="C343" s="2"/>
      <c r="D343" s="2"/>
      <c r="E343" s="2"/>
      <c r="F343" s="2"/>
      <c r="G343" s="2"/>
      <c r="H343" s="2"/>
      <c r="I343" s="6"/>
      <c r="J343" s="2"/>
      <c r="K343" s="2"/>
      <c r="L343" s="4"/>
    </row>
    <row r="344" spans="1:12" ht="4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4"/>
    </row>
    <row r="345" spans="1:12" ht="45" customHeight="1">
      <c r="A345" s="180" t="s">
        <v>358</v>
      </c>
      <c r="B345" s="180"/>
      <c r="C345" s="180"/>
      <c r="D345" s="180"/>
      <c r="E345" s="180"/>
      <c r="F345" s="180"/>
      <c r="G345" s="180"/>
      <c r="H345" s="180"/>
      <c r="I345" s="180"/>
      <c r="J345" s="180"/>
      <c r="K345" s="180"/>
      <c r="L345" s="180"/>
    </row>
    <row r="346" spans="1:12" ht="40.5" customHeight="1">
      <c r="A346" s="156" t="s">
        <v>357</v>
      </c>
      <c r="B346" s="156"/>
      <c r="C346" s="156"/>
      <c r="D346" s="156"/>
      <c r="E346" s="156"/>
      <c r="F346" s="156"/>
      <c r="G346" s="156"/>
      <c r="H346" s="156"/>
      <c r="I346" s="156"/>
      <c r="J346" s="156"/>
      <c r="K346" s="156"/>
      <c r="L346" s="156"/>
    </row>
  </sheetData>
  <mergeCells count="431">
    <mergeCell ref="A337:K337"/>
    <mergeCell ref="A280:K280"/>
    <mergeCell ref="A281:A282"/>
    <mergeCell ref="B281:B282"/>
    <mergeCell ref="C281:F281"/>
    <mergeCell ref="G281:G282"/>
    <mergeCell ref="H281:H282"/>
    <mergeCell ref="I281:I282"/>
    <mergeCell ref="J281:J282"/>
    <mergeCell ref="K281:K282"/>
    <mergeCell ref="A288:K288"/>
    <mergeCell ref="A289:A290"/>
    <mergeCell ref="B289:B290"/>
    <mergeCell ref="G289:G290"/>
    <mergeCell ref="H289:H290"/>
    <mergeCell ref="I289:I290"/>
    <mergeCell ref="J289:J290"/>
    <mergeCell ref="K289:K290"/>
    <mergeCell ref="C289:E289"/>
    <mergeCell ref="F289:F290"/>
    <mergeCell ref="A321:G322"/>
    <mergeCell ref="J6:K6"/>
    <mergeCell ref="H6:I6"/>
    <mergeCell ref="A6:G6"/>
    <mergeCell ref="A338:K338"/>
    <mergeCell ref="A339:K339"/>
    <mergeCell ref="A271:K271"/>
    <mergeCell ref="A272:A273"/>
    <mergeCell ref="B272:B273"/>
    <mergeCell ref="C272:F272"/>
    <mergeCell ref="G272:G273"/>
    <mergeCell ref="H272:H273"/>
    <mergeCell ref="I272:I273"/>
    <mergeCell ref="J272:J273"/>
    <mergeCell ref="K272:K273"/>
    <mergeCell ref="A257:K257"/>
    <mergeCell ref="A258:A259"/>
    <mergeCell ref="B258:B259"/>
    <mergeCell ref="C258:F258"/>
    <mergeCell ref="G258:G259"/>
    <mergeCell ref="H258:H259"/>
    <mergeCell ref="I258:I259"/>
    <mergeCell ref="J258:J259"/>
    <mergeCell ref="K258:K259"/>
    <mergeCell ref="A239:A240"/>
    <mergeCell ref="C239:F239"/>
    <mergeCell ref="G239:G240"/>
    <mergeCell ref="H239:H240"/>
    <mergeCell ref="I239:I240"/>
    <mergeCell ref="J239:J240"/>
    <mergeCell ref="K239:K240"/>
    <mergeCell ref="A238:K238"/>
    <mergeCell ref="H214:H215"/>
    <mergeCell ref="I214:I215"/>
    <mergeCell ref="J214:J215"/>
    <mergeCell ref="A235:L235"/>
    <mergeCell ref="A236:L236"/>
    <mergeCell ref="A237:L237"/>
    <mergeCell ref="C214:E214"/>
    <mergeCell ref="C228:E228"/>
    <mergeCell ref="B239:B240"/>
    <mergeCell ref="A210:K210"/>
    <mergeCell ref="A211:K211"/>
    <mergeCell ref="A212:K212"/>
    <mergeCell ref="A213:L213"/>
    <mergeCell ref="A214:A215"/>
    <mergeCell ref="B214:B215"/>
    <mergeCell ref="A227:L227"/>
    <mergeCell ref="A228:A229"/>
    <mergeCell ref="B228:B229"/>
    <mergeCell ref="I228:I229"/>
    <mergeCell ref="J228:J229"/>
    <mergeCell ref="A203:K203"/>
    <mergeCell ref="A204:A205"/>
    <mergeCell ref="B204:B205"/>
    <mergeCell ref="C204:F204"/>
    <mergeCell ref="G204:G205"/>
    <mergeCell ref="H204:H205"/>
    <mergeCell ref="I204:I205"/>
    <mergeCell ref="J204:J205"/>
    <mergeCell ref="K204:K205"/>
    <mergeCell ref="A196:K196"/>
    <mergeCell ref="A197:A198"/>
    <mergeCell ref="B197:B198"/>
    <mergeCell ref="C197:F197"/>
    <mergeCell ref="G197:G198"/>
    <mergeCell ref="H197:H198"/>
    <mergeCell ref="I197:I198"/>
    <mergeCell ref="J197:J198"/>
    <mergeCell ref="K197:K198"/>
    <mergeCell ref="A185:K185"/>
    <mergeCell ref="A186:A187"/>
    <mergeCell ref="B186:B187"/>
    <mergeCell ref="C186:F186"/>
    <mergeCell ref="G186:G187"/>
    <mergeCell ref="H186:H187"/>
    <mergeCell ref="I186:I187"/>
    <mergeCell ref="J186:J187"/>
    <mergeCell ref="K186:K187"/>
    <mergeCell ref="A174:K174"/>
    <mergeCell ref="A175:A176"/>
    <mergeCell ref="B175:B176"/>
    <mergeCell ref="C175:F175"/>
    <mergeCell ref="G175:G176"/>
    <mergeCell ref="H175:H176"/>
    <mergeCell ref="I175:I176"/>
    <mergeCell ref="J175:J176"/>
    <mergeCell ref="K175:K176"/>
    <mergeCell ref="A163:K163"/>
    <mergeCell ref="A164:A165"/>
    <mergeCell ref="B164:B165"/>
    <mergeCell ref="C164:F164"/>
    <mergeCell ref="G164:G165"/>
    <mergeCell ref="H164:H165"/>
    <mergeCell ref="I164:I165"/>
    <mergeCell ref="J164:J165"/>
    <mergeCell ref="K164:K165"/>
    <mergeCell ref="A151:K151"/>
    <mergeCell ref="A152:K152"/>
    <mergeCell ref="A153:A154"/>
    <mergeCell ref="B153:B154"/>
    <mergeCell ref="C153:F153"/>
    <mergeCell ref="G153:G154"/>
    <mergeCell ref="H153:H154"/>
    <mergeCell ref="I153:I154"/>
    <mergeCell ref="J153:J154"/>
    <mergeCell ref="K153:K154"/>
    <mergeCell ref="B148:B149"/>
    <mergeCell ref="F148:F149"/>
    <mergeCell ref="G148:G149"/>
    <mergeCell ref="H148:H149"/>
    <mergeCell ref="I148:I149"/>
    <mergeCell ref="A150:K150"/>
    <mergeCell ref="B144:B145"/>
    <mergeCell ref="F144:F145"/>
    <mergeCell ref="G144:G145"/>
    <mergeCell ref="H144:H145"/>
    <mergeCell ref="I144:I145"/>
    <mergeCell ref="B146:B147"/>
    <mergeCell ref="F146:F147"/>
    <mergeCell ref="G146:G147"/>
    <mergeCell ref="H146:H147"/>
    <mergeCell ref="I146:I147"/>
    <mergeCell ref="B140:B141"/>
    <mergeCell ref="F140:F141"/>
    <mergeCell ref="G140:G141"/>
    <mergeCell ref="H140:H141"/>
    <mergeCell ref="I140:I141"/>
    <mergeCell ref="B142:B143"/>
    <mergeCell ref="F142:F143"/>
    <mergeCell ref="G142:G143"/>
    <mergeCell ref="H142:H143"/>
    <mergeCell ref="I142:I143"/>
    <mergeCell ref="B136:B137"/>
    <mergeCell ref="F136:F137"/>
    <mergeCell ref="G136:G137"/>
    <mergeCell ref="H136:H137"/>
    <mergeCell ref="I136:I137"/>
    <mergeCell ref="B138:B139"/>
    <mergeCell ref="F138:F139"/>
    <mergeCell ref="G138:G139"/>
    <mergeCell ref="H138:H139"/>
    <mergeCell ref="I138:I139"/>
    <mergeCell ref="B132:B133"/>
    <mergeCell ref="F132:F133"/>
    <mergeCell ref="G132:G133"/>
    <mergeCell ref="H132:H133"/>
    <mergeCell ref="I132:I133"/>
    <mergeCell ref="B134:B135"/>
    <mergeCell ref="F134:F135"/>
    <mergeCell ref="G134:G135"/>
    <mergeCell ref="H134:H135"/>
    <mergeCell ref="I134:I135"/>
    <mergeCell ref="B128:B129"/>
    <mergeCell ref="F128:F129"/>
    <mergeCell ref="G128:G129"/>
    <mergeCell ref="H128:H129"/>
    <mergeCell ref="I128:I129"/>
    <mergeCell ref="B130:B131"/>
    <mergeCell ref="F130:F131"/>
    <mergeCell ref="G130:G131"/>
    <mergeCell ref="H130:H131"/>
    <mergeCell ref="I130:I131"/>
    <mergeCell ref="A125:K125"/>
    <mergeCell ref="A126:A127"/>
    <mergeCell ref="B126:B127"/>
    <mergeCell ref="C126:E126"/>
    <mergeCell ref="F126:F127"/>
    <mergeCell ref="G126:G127"/>
    <mergeCell ref="H126:H127"/>
    <mergeCell ref="I126:I127"/>
    <mergeCell ref="J126:J127"/>
    <mergeCell ref="K126:K127"/>
    <mergeCell ref="B121:B122"/>
    <mergeCell ref="F121:F122"/>
    <mergeCell ref="G121:G122"/>
    <mergeCell ref="H121:H122"/>
    <mergeCell ref="I121:I122"/>
    <mergeCell ref="B123:B124"/>
    <mergeCell ref="F123:F124"/>
    <mergeCell ref="G123:G124"/>
    <mergeCell ref="H123:H124"/>
    <mergeCell ref="I123:I124"/>
    <mergeCell ref="B117:B118"/>
    <mergeCell ref="F117:F118"/>
    <mergeCell ref="G117:G118"/>
    <mergeCell ref="H117:H118"/>
    <mergeCell ref="I117:I118"/>
    <mergeCell ref="B119:B120"/>
    <mergeCell ref="F119:F120"/>
    <mergeCell ref="G119:G120"/>
    <mergeCell ref="H119:H120"/>
    <mergeCell ref="I119:I120"/>
    <mergeCell ref="B113:B114"/>
    <mergeCell ref="F113:F114"/>
    <mergeCell ref="G113:G114"/>
    <mergeCell ref="H113:H114"/>
    <mergeCell ref="I113:I114"/>
    <mergeCell ref="B115:B116"/>
    <mergeCell ref="F115:F116"/>
    <mergeCell ref="G115:G116"/>
    <mergeCell ref="H115:H116"/>
    <mergeCell ref="I115:I116"/>
    <mergeCell ref="B109:B110"/>
    <mergeCell ref="F109:F110"/>
    <mergeCell ref="G109:G110"/>
    <mergeCell ref="H109:H110"/>
    <mergeCell ref="I109:I110"/>
    <mergeCell ref="B111:B112"/>
    <mergeCell ref="F111:F112"/>
    <mergeCell ref="G111:G112"/>
    <mergeCell ref="H111:H112"/>
    <mergeCell ref="I111:I112"/>
    <mergeCell ref="B105:B106"/>
    <mergeCell ref="F105:F106"/>
    <mergeCell ref="G105:G106"/>
    <mergeCell ref="H105:H106"/>
    <mergeCell ref="I105:I106"/>
    <mergeCell ref="B107:B108"/>
    <mergeCell ref="F107:F108"/>
    <mergeCell ref="G107:G108"/>
    <mergeCell ref="H107:H108"/>
    <mergeCell ref="I107:I108"/>
    <mergeCell ref="I101:I102"/>
    <mergeCell ref="J101:J102"/>
    <mergeCell ref="K101:K102"/>
    <mergeCell ref="B103:B104"/>
    <mergeCell ref="F103:F104"/>
    <mergeCell ref="G103:G104"/>
    <mergeCell ref="H103:H104"/>
    <mergeCell ref="I103:I104"/>
    <mergeCell ref="G97:H97"/>
    <mergeCell ref="G98:H98"/>
    <mergeCell ref="G99:H99"/>
    <mergeCell ref="A100:K100"/>
    <mergeCell ref="A101:A102"/>
    <mergeCell ref="B101:B102"/>
    <mergeCell ref="C101:E101"/>
    <mergeCell ref="F101:F102"/>
    <mergeCell ref="G101:G102"/>
    <mergeCell ref="H101:H102"/>
    <mergeCell ref="J91:J92"/>
    <mergeCell ref="K91:K92"/>
    <mergeCell ref="G93:H93"/>
    <mergeCell ref="G94:H94"/>
    <mergeCell ref="G95:H95"/>
    <mergeCell ref="G96:H96"/>
    <mergeCell ref="G87:H87"/>
    <mergeCell ref="G88:H88"/>
    <mergeCell ref="G89:H89"/>
    <mergeCell ref="A90:K90"/>
    <mergeCell ref="A91:A92"/>
    <mergeCell ref="B91:B92"/>
    <mergeCell ref="C91:E91"/>
    <mergeCell ref="F91:F92"/>
    <mergeCell ref="G91:H92"/>
    <mergeCell ref="I91:I92"/>
    <mergeCell ref="J81:J82"/>
    <mergeCell ref="K81:K82"/>
    <mergeCell ref="G83:H83"/>
    <mergeCell ref="G84:H84"/>
    <mergeCell ref="G85:H85"/>
    <mergeCell ref="G86:H86"/>
    <mergeCell ref="A77:K77"/>
    <mergeCell ref="A78:K78"/>
    <mergeCell ref="A79:K79"/>
    <mergeCell ref="A80:K80"/>
    <mergeCell ref="A81:A82"/>
    <mergeCell ref="B81:B82"/>
    <mergeCell ref="C81:E81"/>
    <mergeCell ref="F81:F82"/>
    <mergeCell ref="G81:H82"/>
    <mergeCell ref="I81:I82"/>
    <mergeCell ref="B73:B74"/>
    <mergeCell ref="C73:C74"/>
    <mergeCell ref="D73:D74"/>
    <mergeCell ref="E73:E74"/>
    <mergeCell ref="F73:F74"/>
    <mergeCell ref="B75:B76"/>
    <mergeCell ref="C75:C76"/>
    <mergeCell ref="D75:D76"/>
    <mergeCell ref="E75:E76"/>
    <mergeCell ref="F75:F76"/>
    <mergeCell ref="I69:I70"/>
    <mergeCell ref="J69:J70"/>
    <mergeCell ref="K69:K70"/>
    <mergeCell ref="B71:B72"/>
    <mergeCell ref="C71:C72"/>
    <mergeCell ref="D71:D72"/>
    <mergeCell ref="E71:E72"/>
    <mergeCell ref="F71:F72"/>
    <mergeCell ref="A69:A70"/>
    <mergeCell ref="B69:B70"/>
    <mergeCell ref="C69:E69"/>
    <mergeCell ref="F69:F70"/>
    <mergeCell ref="G69:G70"/>
    <mergeCell ref="H69:H70"/>
    <mergeCell ref="B66:B67"/>
    <mergeCell ref="C66:C67"/>
    <mergeCell ref="D66:D67"/>
    <mergeCell ref="E66:E67"/>
    <mergeCell ref="F66:F67"/>
    <mergeCell ref="A68:K68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F64:F65"/>
    <mergeCell ref="B57:B58"/>
    <mergeCell ref="C57:C58"/>
    <mergeCell ref="D57:D58"/>
    <mergeCell ref="E57:E58"/>
    <mergeCell ref="F57:F58"/>
    <mergeCell ref="A59:K59"/>
    <mergeCell ref="A60:A61"/>
    <mergeCell ref="B60:B61"/>
    <mergeCell ref="C60:E60"/>
    <mergeCell ref="F60:F61"/>
    <mergeCell ref="G60:G61"/>
    <mergeCell ref="H60:H61"/>
    <mergeCell ref="I60:I61"/>
    <mergeCell ref="J60:J61"/>
    <mergeCell ref="K60:K61"/>
    <mergeCell ref="B53:B54"/>
    <mergeCell ref="C53:C54"/>
    <mergeCell ref="D53:D54"/>
    <mergeCell ref="E53:E54"/>
    <mergeCell ref="F53:F54"/>
    <mergeCell ref="B55:B56"/>
    <mergeCell ref="C55:C56"/>
    <mergeCell ref="D55:D56"/>
    <mergeCell ref="E55:E56"/>
    <mergeCell ref="F55:F56"/>
    <mergeCell ref="H46:I46"/>
    <mergeCell ref="H47:I47"/>
    <mergeCell ref="H48:I48"/>
    <mergeCell ref="H49:I49"/>
    <mergeCell ref="A50:K50"/>
    <mergeCell ref="A51:A52"/>
    <mergeCell ref="B51:B52"/>
    <mergeCell ref="C51:E51"/>
    <mergeCell ref="F51:F52"/>
    <mergeCell ref="G51:G52"/>
    <mergeCell ref="H51:H52"/>
    <mergeCell ref="I51:I52"/>
    <mergeCell ref="J51:J52"/>
    <mergeCell ref="K51:K52"/>
    <mergeCell ref="H44:I44"/>
    <mergeCell ref="H45:I45"/>
    <mergeCell ref="A37:K37"/>
    <mergeCell ref="A38:A39"/>
    <mergeCell ref="B38:B39"/>
    <mergeCell ref="C38:E38"/>
    <mergeCell ref="F38:F39"/>
    <mergeCell ref="G38:G39"/>
    <mergeCell ref="H38:I39"/>
    <mergeCell ref="J38:J39"/>
    <mergeCell ref="K38:K39"/>
    <mergeCell ref="F25:F26"/>
    <mergeCell ref="G25:G26"/>
    <mergeCell ref="H25:I26"/>
    <mergeCell ref="H21:I21"/>
    <mergeCell ref="H22:I22"/>
    <mergeCell ref="H23:I23"/>
    <mergeCell ref="A24:K24"/>
    <mergeCell ref="A345:L345"/>
    <mergeCell ref="H31:I31"/>
    <mergeCell ref="H32:I32"/>
    <mergeCell ref="H33:I33"/>
    <mergeCell ref="H34:I34"/>
    <mergeCell ref="H35:I35"/>
    <mergeCell ref="H36:I36"/>
    <mergeCell ref="J25:J26"/>
    <mergeCell ref="K25:K26"/>
    <mergeCell ref="H27:I27"/>
    <mergeCell ref="H28:I28"/>
    <mergeCell ref="H29:I29"/>
    <mergeCell ref="H30:I30"/>
    <mergeCell ref="H40:I40"/>
    <mergeCell ref="H41:I41"/>
    <mergeCell ref="H42:I42"/>
    <mergeCell ref="H43:I43"/>
    <mergeCell ref="A346:L346"/>
    <mergeCell ref="A7:K7"/>
    <mergeCell ref="A8:K8"/>
    <mergeCell ref="A9:A10"/>
    <mergeCell ref="B9:B10"/>
    <mergeCell ref="C9:E9"/>
    <mergeCell ref="F9:F10"/>
    <mergeCell ref="G9:G10"/>
    <mergeCell ref="H9:I10"/>
    <mergeCell ref="H15:I15"/>
    <mergeCell ref="H16:I16"/>
    <mergeCell ref="H17:I17"/>
    <mergeCell ref="H18:I18"/>
    <mergeCell ref="H19:I19"/>
    <mergeCell ref="H20:I20"/>
    <mergeCell ref="J9:J10"/>
    <mergeCell ref="K9:K10"/>
    <mergeCell ref="H11:I11"/>
    <mergeCell ref="H12:I12"/>
    <mergeCell ref="H13:I13"/>
    <mergeCell ref="H14:I14"/>
    <mergeCell ref="A25:A26"/>
    <mergeCell ref="B25:B26"/>
    <mergeCell ref="C25:E25"/>
  </mergeCells>
  <hyperlinks>
    <hyperlink ref="A346" r:id="rId1" display="https://prokompressor.ru/"/>
  </hyperlinks>
  <pageMargins left="0.70866141732283472" right="0.70866141732283472" top="0.74803149606299213" bottom="0.74803149606299213" header="0.31496062992125984" footer="0.31496062992125984"/>
  <pageSetup paperSize="9" scale="17" fitToHeight="3" orientation="portrait" horizontalDpi="180" verticalDpi="180" r:id="rId2"/>
  <rowBreaks count="1" manualBreakCount="1">
    <brk id="212" max="1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ALMIG</vt:lpstr>
      <vt:lpstr>ALMIG!Область_печати</vt:lpstr>
      <vt:lpstr>поачо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2020-03-26T10:25:48Z</dcterms:modified>
</cp:coreProperties>
</file>